
<file path=[Content_Types].xml><?xml version="1.0" encoding="utf-8"?>
<Types xmlns="http://schemas.openxmlformats.org/package/2006/content-types">
  <Default Extension="bin" ContentType="application/vnd.openxmlformats-officedocument.spreadsheetml.customProperty"/>
  <Default Extension="emf" ContentType="image/x-emf"/>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printerSettings/printerSettings1.bin" ContentType="application/vnd.openxmlformats-officedocument.spreadsheetml.printerSettings"/>
  <Override PartName="/xl/drawings/drawing2.xml" ContentType="application/vnd.openxmlformats-officedocument.drawing+xml"/>
  <Override PartName="/xl/printerSettings/printerSettings2.bin" ContentType="application/vnd.openxmlformats-officedocument.spreadsheetml.printerSettings"/>
  <Override PartName="/xl/drawings/drawing3.xml" ContentType="application/vnd.openxmlformats-officedocument.drawing+xml"/>
  <Override PartName="/xl/printerSettings/printerSettings3.bin" ContentType="application/vnd.openxmlformats-officedocument.spreadsheetml.printerSettings"/>
  <Override PartName="/xl/drawings/drawing4.xml" ContentType="application/vnd.openxmlformats-officedocument.drawing+xml"/>
  <Override PartName="/xl/printerSettings/printerSettings4.bin" ContentType="application/vnd.openxmlformats-officedocument.spreadsheetml.printerSettings"/>
  <Override PartName="/xl/drawings/drawing5.xml" ContentType="application/vnd.openxmlformats-officedocument.drawing+xml"/>
  <Override PartName="/xl/printerSettings/printerSettings5.bin" ContentType="application/vnd.openxmlformats-officedocument.spreadsheetml.printerSettings"/>
  <Override PartName="/xl/drawings/drawing6.xml" ContentType="application/vnd.openxmlformats-officedocument.drawing+xml"/>
  <Override PartName="/xl/printerSettings/printerSettings6.bin" ContentType="application/vnd.openxmlformats-officedocument.spreadsheetml.printerSettings"/>
  <Override PartName="/xl/drawings/drawing7.xml" ContentType="application/vnd.openxmlformats-officedocument.drawing+xml"/>
  <Override PartName="/xl/printerSettings/printerSettings7.bin" ContentType="application/vnd.openxmlformats-officedocument.spreadsheetml.printerSettings"/>
  <Override PartName="/xl/drawings/drawing8.xml" ContentType="application/vnd.openxmlformats-officedocument.drawing+xml"/>
  <Override PartName="/xl/printerSettings/printerSettings8.bin" ContentType="application/vnd.openxmlformats-officedocument.spreadsheetml.printerSettings"/>
  <Override PartName="/xl/drawings/drawing9.xml" ContentType="application/vnd.openxmlformats-officedocument.drawing+xml"/>
  <Override PartName="/xl/printerSettings/printerSettings9.bin" ContentType="application/vnd.openxmlformats-officedocument.spreadsheetml.printerSettings"/>
  <Override PartName="/xl/drawings/drawing10.xml" ContentType="application/vnd.openxmlformats-officedocument.drawing+xml"/>
  <Override PartName="/xl/printerSettings/printerSettings10.bin" ContentType="application/vnd.openxmlformats-officedocument.spreadsheetml.printerSettings"/>
  <Override PartName="/xl/drawings/drawing11.xml" ContentType="application/vnd.openxmlformats-officedocument.drawing+xml"/>
  <Override PartName="/xl/drawings/drawing12.xml" ContentType="application/vnd.openxmlformats-officedocument.drawing+xml"/>
  <Override PartName="/xl/printerSettings/printerSettings11.bin" ContentType="application/vnd.openxmlformats-officedocument.spreadsheetml.printerSettings"/>
  <Override PartName="/xl/drawings/drawing13.xml" ContentType="application/vnd.openxmlformats-officedocument.drawing+xml"/>
  <Override PartName="/xl/printerSettings/printerSettings12.bin" ContentType="application/vnd.openxmlformats-officedocument.spreadsheetml.printerSettings"/>
  <Override PartName="/xl/drawings/drawing14.xml" ContentType="application/vnd.openxmlformats-officedocument.drawing+xml"/>
  <Override PartName="/xl/printerSettings/printerSettings13.bin" ContentType="application/vnd.openxmlformats-officedocument.spreadsheetml.printerSettings"/>
  <Override PartName="/xl/drawings/drawing15.xml" ContentType="application/vnd.openxmlformats-officedocument.drawing+xml"/>
  <Override PartName="/xl/drawings/drawing16.xml" ContentType="application/vnd.openxmlformats-officedocument.drawing+xml"/>
  <Override PartName="/xl/printerSettings/printerSettings14.bin" ContentType="application/vnd.openxmlformats-officedocument.spreadsheetml.printerSettings"/>
  <Override PartName="/xl/drawings/drawing17.xml" ContentType="application/vnd.openxmlformats-officedocument.drawing+xml"/>
  <Override PartName="/xl/printerSettings/printerSettings15.bin" ContentType="application/vnd.openxmlformats-officedocument.spreadsheetml.printerSettings"/>
  <Override PartName="/xl/drawings/drawing18.xml" ContentType="application/vnd.openxmlformats-officedocument.drawing+xml"/>
  <Override PartName="/xl/drawings/drawing19.xml" ContentType="application/vnd.openxmlformats-officedocument.drawing+xml"/>
  <Override PartName="/xl/printerSettings/printerSettings16.bin" ContentType="application/vnd.openxmlformats-officedocument.spreadsheetml.printerSettings"/>
  <Override PartName="/xl/drawings/drawing20.xml" ContentType="application/vnd.openxmlformats-officedocument.drawing+xml"/>
  <Override PartName="/xl/printerSettings/printerSettings17.bin" ContentType="application/vnd.openxmlformats-officedocument.spreadsheetml.printerSettings"/>
  <Override PartName="/xl/drawings/drawing21.xml" ContentType="application/vnd.openxmlformats-officedocument.drawing+xml"/>
  <Override PartName="/xl/drawings/drawing22.xml" ContentType="application/vnd.openxmlformats-officedocument.drawing+xml"/>
  <Override PartName="/xl/printerSettings/printerSettings18.bin" ContentType="application/vnd.openxmlformats-officedocument.spreadsheetml.printerSettings"/>
  <Override PartName="/xl/drawings/drawing23.xml" ContentType="application/vnd.openxmlformats-officedocument.drawing+xml"/>
  <Override PartName="/xl/printerSettings/printerSettings19.bin" ContentType="application/vnd.openxmlformats-officedocument.spreadsheetml.printerSettings"/>
  <Override PartName="/xl/drawings/drawing24.xml" ContentType="application/vnd.openxmlformats-officedocument.drawing+xml"/>
  <Override PartName="/xl/printerSettings/printerSettings20.bin" ContentType="application/vnd.openxmlformats-officedocument.spreadsheetml.printerSettings"/>
  <Override PartName="/xl/drawings/drawing25.xml" ContentType="application/vnd.openxmlformats-officedocument.drawing+xml"/>
  <Override PartName="/xl/printerSettings/printerSettings21.bin" ContentType="application/vnd.openxmlformats-officedocument.spreadsheetml.printerSettings"/>
  <Override PartName="/xl/drawings/drawing26.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426"/>
  <workbookPr defaultThemeVersion="166925"/>
  <mc:AlternateContent xmlns:mc="http://schemas.openxmlformats.org/markup-compatibility/2006">
    <mc:Choice Requires="x15">
      <x15ac:absPath xmlns:x15ac="http://schemas.microsoft.com/office/spreadsheetml/2010/11/ac" url="https://mmgltd.sharepoint.com/sites/MMGSustainabilityandSocialPerformance/Shared Documents/General/2026/2025 Sustainability Reporting period/FINAL REPORTS/"/>
    </mc:Choice>
  </mc:AlternateContent>
  <xr:revisionPtr revIDLastSave="0" documentId="8_{09B20095-3F66-4568-A597-EAC75A7DDE41}" xr6:coauthVersionLast="47" xr6:coauthVersionMax="47" xr10:uidLastSave="{00000000-0000-0000-0000-000000000000}"/>
  <bookViews>
    <workbookView xWindow="-18420" yWindow="-17196" windowWidth="33276" windowHeight="16464" firstSheet="9" activeTab="12" xr2:uid="{0809CBFF-51D0-486A-B05A-2E5B598F9749}"/>
  </bookViews>
  <sheets>
    <sheet name="Cover" sheetId="1" r:id="rId1"/>
    <sheet name="Overview" sheetId="2" r:id="rId2"/>
    <sheet name="Contents" sheetId="29" r:id="rId3"/>
    <sheet name="Glossary" sheetId="34" r:id="rId4"/>
    <sheet name="Sustainability Framework " sheetId="36" r:id="rId5"/>
    <sheet name="Engagement and Materiality" sheetId="39" r:id="rId6"/>
    <sheet name="Material Topics and ESG KPIs" sheetId="40" r:id="rId7"/>
    <sheet name="GRI Contents Index" sheetId="64" r:id="rId8"/>
    <sheet name="ICMM Principles &amp; Position" sheetId="65" r:id="rId9"/>
    <sheet name="ICMM Performance Expectatio " sheetId="66" r:id="rId10"/>
    <sheet name="Mineral Contract Disclosure " sheetId="45" r:id="rId11"/>
    <sheet name="People and Culture divider" sheetId="60" r:id="rId12"/>
    <sheet name="Health, Safety and Wellbeing" sheetId="67" r:id="rId13"/>
    <sheet name="Social Engagement &amp; Investment" sheetId="68" r:id="rId14"/>
    <sheet name="People and Culture" sheetId="69" r:id="rId15"/>
    <sheet name="Enviro Stewardship divider " sheetId="61" r:id="rId16"/>
    <sheet name="Climate Change Action" sheetId="70" r:id="rId17"/>
    <sheet name="Managing Environmental Impacts" sheetId="71" r:id="rId18"/>
    <sheet name="T and RP divider  " sheetId="62" r:id="rId19"/>
    <sheet name="Our Products and Value Chains" sheetId="72" r:id="rId20"/>
    <sheet name="Ethical Business Conduct" sheetId="73" r:id="rId21"/>
    <sheet name="HKEx ESG Index" sheetId="79" r:id="rId22"/>
    <sheet name="HKEx Disclosures - ESG Report" sheetId="74" r:id="rId23"/>
    <sheet name="2025 CoE Disclosure" sheetId="75" r:id="rId24"/>
    <sheet name="TCFD" sheetId="57" state="hidden" r:id="rId25"/>
    <sheet name="GISTM" sheetId="21" state="hidden" r:id="rId26"/>
    <sheet name="Assurance Statement" sheetId="76" r:id="rId27"/>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K2" i="79" l="1" a="1"/>
  <c r="K2" i="79" s="1"/>
  <c r="K2" i="74" a="1"/>
  <c r="K2" i="74" s="1"/>
  <c r="K2" i="76" a="1"/>
  <c r="K2" i="76" s="1"/>
  <c r="K2" i="75" a="1"/>
  <c r="K2" i="75" s="1"/>
  <c r="K2" i="73" a="1"/>
  <c r="K2" i="73" s="1"/>
  <c r="K2" i="72" a="1"/>
  <c r="K2" i="72" s="1"/>
  <c r="F533" i="71"/>
  <c r="F530" i="71" s="1"/>
  <c r="F538" i="71" s="1"/>
  <c r="F515" i="71"/>
  <c r="F506" i="71"/>
  <c r="E471" i="71"/>
  <c r="F462" i="71"/>
  <c r="F453" i="71"/>
  <c r="F444" i="71"/>
  <c r="G416" i="71"/>
  <c r="F416" i="71"/>
  <c r="E373" i="71"/>
  <c r="K2" i="71" a="1"/>
  <c r="K2" i="71" s="1"/>
  <c r="F189" i="70"/>
  <c r="E189" i="70"/>
  <c r="F173" i="70"/>
  <c r="E173" i="70"/>
  <c r="G156" i="70"/>
  <c r="F156" i="70"/>
  <c r="E156" i="70"/>
  <c r="G155" i="70"/>
  <c r="F155" i="70"/>
  <c r="E155" i="70"/>
  <c r="H154" i="70"/>
  <c r="H153" i="70"/>
  <c r="H152" i="70"/>
  <c r="H151" i="70"/>
  <c r="H150" i="70"/>
  <c r="H149" i="70"/>
  <c r="H148" i="70"/>
  <c r="H146" i="70"/>
  <c r="H156" i="70" s="1"/>
  <c r="H145" i="70"/>
  <c r="H155" i="70" s="1"/>
  <c r="H140" i="70"/>
  <c r="G140" i="70"/>
  <c r="H139" i="70"/>
  <c r="G139" i="70"/>
  <c r="F139" i="70"/>
  <c r="E139" i="70"/>
  <c r="H138" i="70"/>
  <c r="H137" i="70"/>
  <c r="H136" i="70"/>
  <c r="H135" i="70"/>
  <c r="H134" i="70"/>
  <c r="H133" i="70"/>
  <c r="H132" i="70"/>
  <c r="H130" i="70"/>
  <c r="H129" i="70"/>
  <c r="E53" i="70"/>
  <c r="K2" i="70" a="1"/>
  <c r="K2" i="70" s="1"/>
  <c r="K2" i="69" a="1"/>
  <c r="K2" i="69" s="1"/>
  <c r="K2" i="68" a="1"/>
  <c r="K2" i="68" s="1"/>
  <c r="K2" i="67" a="1"/>
  <c r="K2" i="67" s="1"/>
  <c r="K2" i="66" a="1"/>
  <c r="K2" i="66" s="1"/>
  <c r="K2" i="65" a="1"/>
  <c r="K2" i="65" s="1"/>
  <c r="K2" i="64" a="1"/>
  <c r="K2" i="64" s="1"/>
  <c r="K2" i="45" a="1"/>
  <c r="K2" i="45" s="1"/>
  <c r="K2" i="40" a="1"/>
  <c r="K2" i="40" s="1"/>
  <c r="K2" i="39" a="1"/>
  <c r="K2" i="39" s="1"/>
  <c r="K2" i="34" a="1"/>
  <c r="K2" i="34" s="1"/>
  <c r="K2" i="36" a="1"/>
  <c r="K2" i="36" s="1"/>
  <c r="K2" i="2" a="1"/>
  <c r="K2" i="2" s="1"/>
  <c r="K2" i="29" a="1"/>
  <c r="K2" i="29" s="1"/>
  <c r="F471" i="71" l="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<sst xmlns="http://schemas.openxmlformats.org/spreadsheetml/2006/main" count="4980" uniqueCount="2290">
  <si>
    <t>Overview</t>
  </si>
  <si>
    <t>People and Culture</t>
  </si>
  <si>
    <t>Environmental
Stewardship</t>
  </si>
  <si>
    <t>Trusted and
responsible producer</t>
  </si>
  <si>
    <t>Search key words</t>
  </si>
  <si>
    <r>
      <rPr>
        <b/>
        <sz val="16"/>
        <color rgb="FFEE2724"/>
        <rFont val="Arial"/>
        <family val="2"/>
      </rPr>
      <t>MMG 2025 Sustainability Report - ICMM and GRI Content Index, and additional data</t>
    </r>
    <r>
      <rPr>
        <sz val="16"/>
        <color rgb="FFEE2724"/>
        <rFont val="Arial"/>
        <family val="2"/>
      </rPr>
      <t xml:space="preserve">
</t>
    </r>
    <r>
      <rPr>
        <sz val="9.5"/>
        <color theme="1"/>
        <rFont val="Arial"/>
        <family val="2"/>
      </rPr>
      <t xml:space="preserve">
The aim of this 2025 Sustainability Databook is to provide stakeholders access to MMG’s ICMM and GRI Content Indexes, along with other sustainability-related data for the reporting period. This document includes additional information and data not found in the main report, but which should be considered part of MMG’s 2025 sustainability disclosure. The data in this workbook should be reviewed in conjunction with the MMG 2025 Sustainability Report, available at www.mmg.com.
This file includes:</t>
    </r>
  </si>
  <si>
    <t>Contents</t>
  </si>
  <si>
    <t>Glossary</t>
  </si>
  <si>
    <t xml:space="preserve">Sustainability Framework </t>
  </si>
  <si>
    <t>Engagement and Materiality</t>
  </si>
  <si>
    <t>Material Topics ESG KPIs</t>
  </si>
  <si>
    <t>GRI Contents Index</t>
  </si>
  <si>
    <t>ICMM Principles &amp; Position Statements</t>
  </si>
  <si>
    <t>ICMM Performance Expectations</t>
  </si>
  <si>
    <t xml:space="preserve">Mineral Contract Disclosure </t>
  </si>
  <si>
    <t>People and Culture divider</t>
  </si>
  <si>
    <t>Health, Safety 
and Wellbeing</t>
  </si>
  <si>
    <t>Social Engagement 
&amp; Investment</t>
  </si>
  <si>
    <t xml:space="preserve">Environmental Stewardship divider </t>
  </si>
  <si>
    <t>Climate Change Action</t>
  </si>
  <si>
    <t>Managing Environmental 
Impacts</t>
  </si>
  <si>
    <t>Trusted and responsible 
producer divider</t>
  </si>
  <si>
    <t>Our Products and Value Chains</t>
  </si>
  <si>
    <t>Ethical Business Conduct</t>
  </si>
  <si>
    <t>HKEx Disclosures 
- ESG Report</t>
  </si>
  <si>
    <t>2025 CoE 
Disclosure</t>
  </si>
  <si>
    <t>Independent Assurance 
Statement</t>
  </si>
  <si>
    <r>
      <rPr>
        <b/>
        <sz val="12"/>
        <color rgb="FFEE2724"/>
        <rFont val="Arial"/>
        <family val="2"/>
      </rPr>
      <t>Report boundary and scope</t>
    </r>
    <r>
      <rPr>
        <sz val="9.5"/>
        <color rgb="FF000000"/>
        <rFont val="Arial"/>
        <family val="2"/>
      </rPr>
      <t xml:space="preserve">
The sustainability content published on the MMG website covers the activities of MMG’s head offices in Melbourne and Beijing, as well as all MMG’s mining, exploration and associated activities. Except where specifically stated, our Hong Kong and Vientiane offices are not included due to the immaterial nature of their sustainability impacts.
This Databook covers MMG’s global operations for the period 1 January 2025 to 31 December 2025, consistent with the scope of our 2025 Annual Report. It presents environmental, social and governance (ESG) indicators for sites under MMG’s operational control, unless otherwise stated. All MMG workforce data reflects the position as at 31 December 2025, unless otherwise stated, with contractor numbers presented as annual averages in line with MMG reporting protocols.
In 2025, MMG re-initiated exploration activities at the Izok Corridor project in Nunavut, northern Canada; accordingly, for the 2025 reporting period, we have included only Izok-related health and safety statistics and headcount information. Broader operational, environmental and social disclosures for Izok will commence in a staged manner from 1 January 2026, once the project enters MMG’s formal reporting boundary. 
All data is reported on a 100% equity basis. </t>
    </r>
  </si>
  <si>
    <r>
      <rPr>
        <b/>
        <sz val="12"/>
        <color rgb="FFEE2724"/>
        <rFont val="Arial"/>
        <family val="2"/>
      </rPr>
      <t>Reporting approach</t>
    </r>
    <r>
      <rPr>
        <sz val="9.5"/>
        <color rgb="FF000000"/>
        <rFont val="Arial"/>
        <family val="2"/>
      </rPr>
      <t xml:space="preserve">
This reporting suite has been prepared with reference to the Global Reporting Initiative’s (GRI) 2021 Standards and the GRI G4 Mining and Metals Sector Disclosure, as well as disclosure requirements under the Hong Kong Stock Exchange (HKEX) ESG Reporting Code.
Our water reporting aligns with the ICMM Water Reporting: Good Practice Guide and we report in accordance with the Minerals Council of Australia (MCA) Water Accounting Framework.
The GRI Content Index and other compliance tables are provided in this Databook to support transparency and ease of reference.
Unless otherwise stated, currency is reported in United States (US) dollars.
This reporting suite has been reviewed and approved by MMG’s Governance, Remuneration, Nomination and Sustainability (GRNS) Committee of the Board and the MMG Disclosure Committee.</t>
    </r>
  </si>
  <si>
    <r>
      <rPr>
        <b/>
        <sz val="12"/>
        <color rgb="FFEE2724"/>
        <rFont val="Arial"/>
        <family val="2"/>
      </rPr>
      <t>Materiality assessment process</t>
    </r>
    <r>
      <rPr>
        <sz val="9.5"/>
        <color rgb="FF000000"/>
        <rFont val="Arial"/>
        <family val="2"/>
      </rPr>
      <t xml:space="preserve">
MMG periodically undertakes a materiality assessment process to ensure we are reporting on the sustainability topics that matter most to our stakeholders and our business. We inform this process by reviewing stakeholder feedback through interviews, Executive Committee and Board papers, direct engagement, investor feedback and media reports, alongside risk assessment inputs. 
In 2025, MMG completed a materiality refresh and undertook its first double materiality assessment, considering both MMG’s impacts on people and the environment and sustainability-related risks and opportunities that may affect enterprise value. The refresh included broader stakeholder engagement across our operating contexts and, where relevant, the value chain, drawing on input from employees, communities and Indigenous partners, investors, suppliers and business partners, NGOs, regulators and industry peers, including via a global survey (with multilingual options in key contexts).
The 2025 refresh reinforced the importance of climate resilience, water stewardship, nature, social performance and human rights, workforce wellbeing, responsible supply chains and ethical governance. For more information, refer to th</t>
    </r>
    <r>
      <rPr>
        <sz val="9.5"/>
        <color theme="1"/>
        <rFont val="Arial"/>
        <family val="2"/>
      </rPr>
      <t>e ‘Engagement and Materiality’</t>
    </r>
    <r>
      <rPr>
        <sz val="9.5"/>
        <color rgb="FF000000"/>
        <rFont val="Arial"/>
        <family val="2"/>
      </rPr>
      <t xml:space="preserve"> tab in this Databook.</t>
    </r>
  </si>
  <si>
    <r>
      <rPr>
        <b/>
        <sz val="12"/>
        <color rgb="FFEE2724"/>
        <rFont val="Arial"/>
        <family val="2"/>
      </rPr>
      <t>External assurance</t>
    </r>
    <r>
      <rPr>
        <sz val="9.5"/>
        <color rgb="FF000000"/>
        <rFont val="Arial"/>
        <family val="2"/>
      </rPr>
      <t xml:space="preserve">
For the 2025 reporting period, MMG’s external assurance program was undertaken by CECEP (HK) Advisory Company Limited, with assurance activities guided by the ICMM Assurance Procedure.  This included CECEP’s review of MMG’s Sustainability Report disclosures and related appendices, including a gap‑analysis of alignment with the GRI Standards as part of the overall assurance approach.  MMG’s assurance activities are conducted across different operating contexts over time; for 2025, the assurance was undertaken at the Las Bambas site (noting the prior year’s program was conducted at the Kinsevere site).
Assurance for FY2025 was undertaken as a limited assurance, with the assurance scope informed through an independent (double‑blind) selection process. 
The assurance focused on five of MMG’s material topics (an increase from three in prior years). The material topics selected were chosen through an independent process without MMG participation, and included:
1. Culture of Care
2. Capability and People Development
3. Nature
4. Responsible Water Consumption 
5. Respect for Local Communities and Indigenous Peoples
The independent assurance statement is provided within the Sustainability Report and within this Databook; refer to the</t>
    </r>
    <r>
      <rPr>
        <sz val="9.5"/>
        <color theme="1"/>
        <rFont val="Arial"/>
        <family val="2"/>
      </rPr>
      <t xml:space="preserve"> 'Assurance Statement'</t>
    </r>
    <r>
      <rPr>
        <sz val="9.5"/>
        <color rgb="FF000000"/>
        <rFont val="Arial"/>
        <family val="2"/>
      </rPr>
      <t xml:space="preserve"> tab.</t>
    </r>
  </si>
  <si>
    <r>
      <rPr>
        <b/>
        <sz val="12"/>
        <color rgb="FFEE2724"/>
        <rFont val="Arial"/>
        <family val="2"/>
      </rPr>
      <t>Additional Reports</t>
    </r>
    <r>
      <rPr>
        <sz val="9.5"/>
        <color rgb="FF000000"/>
        <rFont val="Arial"/>
        <family val="2"/>
      </rPr>
      <t xml:space="preserve">
In addition to MMG’s Sustainability Report and this Databook, MMG also publishes a range of topic-specific disclosures to provide targeted transparency on priority human rights and responsible business practices. This includes reporting and supporting documentation for the Voluntary Principles Initiative / Voluntary Principles on Security and Human Rights (VPSHR), which outlines MMG’s implementation approach across selected operations, including relevant commitments, policies and procedures, risk assessment and incident-management processes, and country-level implementation.  Modern slavery-related disclosures (including MMG’s Modern Slavery Statement) describe MMG’s approach to identifying and addressing modern slavery risks in operations and supply chains, governance and approvals and a summary of actions and planned initiatives.
In addition, MMG prepares a standalone Global Industry Standard on Tailings Management (GISTM) disclosure report, prepared specifically for public disclosure in accordance with the GISTM and providing a high-level overview of MMG’s tailings-related disclosure and conformance context.
Please vis</t>
    </r>
    <r>
      <rPr>
        <sz val="9.5"/>
        <color theme="1"/>
        <rFont val="Arial"/>
        <family val="2"/>
      </rPr>
      <t xml:space="preserve">it </t>
    </r>
    <r>
      <rPr>
        <u/>
        <sz val="9.5"/>
        <color theme="1"/>
        <rFont val="Arial"/>
        <family val="2"/>
      </rPr>
      <t>www.mmg.com</t>
    </r>
    <r>
      <rPr>
        <sz val="9.5"/>
        <color rgb="FF000000"/>
        <rFont val="Arial"/>
        <family val="2"/>
      </rPr>
      <t xml:space="preserve"> for access to MMG’s reporting suite and published disclosures.</t>
    </r>
  </si>
  <si>
    <t>MMG</t>
  </si>
  <si>
    <t>Sustainability Framework</t>
  </si>
  <si>
    <t>Purpose of this workbook</t>
  </si>
  <si>
    <t>Terms and definitions</t>
  </si>
  <si>
    <t>Covers sustainability pillars, focus areas and material topics</t>
  </si>
  <si>
    <t>Material Topics and ESG KPIs</t>
  </si>
  <si>
    <t>Stakeholder Engagement and Materiality Assessment</t>
  </si>
  <si>
    <t>ESG KPIs per material topic</t>
  </si>
  <si>
    <t>GRI</t>
  </si>
  <si>
    <t>Location of GRI disclosures within this workbook</t>
  </si>
  <si>
    <t>ICMM</t>
  </si>
  <si>
    <t>ICMM Principles 
&amp; Position Statements</t>
  </si>
  <si>
    <t>Mineral Contract Disclosure</t>
  </si>
  <si>
    <t>ICMM Mining Principles and Position Statements Index</t>
  </si>
  <si>
    <t>ICMM Performance Expectations Assessment</t>
  </si>
  <si>
    <t>Mineral Contract Disclosures</t>
  </si>
  <si>
    <t>People and
communities</t>
  </si>
  <si>
    <t xml:space="preserve">Health, safety 
and well-being  </t>
  </si>
  <si>
    <t xml:space="preserve">Social engagement 
and investment </t>
  </si>
  <si>
    <t>People and culture</t>
  </si>
  <si>
    <t>Health and Safety data</t>
  </si>
  <si>
    <t>Respect for Communities &amp; Indigenous People data, Local and Regional Development data</t>
  </si>
  <si>
    <t>Diversity and inclusion data, Capability and People Development Data</t>
  </si>
  <si>
    <t>Environmental
stewardship</t>
  </si>
  <si>
    <t xml:space="preserve">Climate change action  </t>
  </si>
  <si>
    <t xml:space="preserve">Managing environmental impacts </t>
  </si>
  <si>
    <t>Energy and Climate Change Action data</t>
  </si>
  <si>
    <t xml:space="preserve">Nature data, Responsible Water Consumption data, Tailings and Waste Management data </t>
  </si>
  <si>
    <t xml:space="preserve">Our products and sustainable value chains      </t>
  </si>
  <si>
    <t>Ethical business conduct</t>
  </si>
  <si>
    <t>Circular Economy data, Supply Chain Resilience data</t>
  </si>
  <si>
    <t>Business Ethics and Transparency data, Technology, Privacy and Cyber Security data</t>
  </si>
  <si>
    <t>Other Reporting Disclosures</t>
  </si>
  <si>
    <t>HKEx Disclosures - ESG Report</t>
  </si>
  <si>
    <t>Hong Kong Stock Exchange disclosures</t>
  </si>
  <si>
    <t>2024 CoE disclosures</t>
  </si>
  <si>
    <t>Assurance</t>
  </si>
  <si>
    <t>Independent Assurance Statement</t>
  </si>
  <si>
    <t>AMD </t>
  </si>
  <si>
    <t>acid and metalliferous drainage </t>
  </si>
  <si>
    <t>ANCOLD </t>
  </si>
  <si>
    <t>Australian National Committee on Large Dams </t>
  </si>
  <si>
    <t>ASM </t>
  </si>
  <si>
    <t>artisanal and small-scale mining </t>
  </si>
  <si>
    <t>BEPS</t>
  </si>
  <si>
    <t>base erosion and profit shifting</t>
  </si>
  <si>
    <t>CAE </t>
  </si>
  <si>
    <t>Employee Attention Centre </t>
  </si>
  <si>
    <t>CDA</t>
  </si>
  <si>
    <t>Canadian Dam Association</t>
  </si>
  <si>
    <t>CMC </t>
  </si>
  <si>
    <t>China Minmetals Corporation </t>
  </si>
  <si>
    <t>CRC TIME</t>
  </si>
  <si>
    <t>Cooperative Research Centre for Transitions in Mining Economies</t>
  </si>
  <si>
    <t>DRC </t>
  </si>
  <si>
    <t>Democratic Republic of the Congo </t>
  </si>
  <si>
    <t>EITI </t>
  </si>
  <si>
    <t>Extractive Industries Transparency Initiative </t>
  </si>
  <si>
    <t>ESG</t>
  </si>
  <si>
    <t>Environmental, Social and Governance</t>
  </si>
  <si>
    <t>FAP </t>
  </si>
  <si>
    <t>Farmer’s assistance program </t>
  </si>
  <si>
    <t>FDL</t>
  </si>
  <si>
    <t>Functional Discipline Lead</t>
  </si>
  <si>
    <t>FEC</t>
  </si>
  <si>
    <t>Federation of Businesses of Congo</t>
  </si>
  <si>
    <t>FPIC </t>
  </si>
  <si>
    <t>Free, Prior and Informed Consent </t>
  </si>
  <si>
    <t>FTO</t>
  </si>
  <si>
    <t>field task observations</t>
  </si>
  <si>
    <t>GL </t>
  </si>
  <si>
    <t>gigalitres </t>
  </si>
  <si>
    <t>GISTM</t>
  </si>
  <si>
    <t>Global International Standard on Tailings Management</t>
  </si>
  <si>
    <t>GRI </t>
  </si>
  <si>
    <t>Global Reporting Initiative </t>
  </si>
  <si>
    <t>GRI Standards </t>
  </si>
  <si>
    <t>Global Reporting Initiative’s 2016 Core Sustainability Reporting Guidelines </t>
  </si>
  <si>
    <t>GST</t>
  </si>
  <si>
    <t>goods and service tax</t>
  </si>
  <si>
    <t>ha</t>
  </si>
  <si>
    <t>hectare</t>
  </si>
  <si>
    <t>HKEx </t>
  </si>
  <si>
    <t>Hong Kong Stock Exchange </t>
  </si>
  <si>
    <t>ICA </t>
  </si>
  <si>
    <t>International Copper Association </t>
  </si>
  <si>
    <t>ICAM </t>
  </si>
  <si>
    <t>Incident Cause Analysis Method </t>
  </si>
  <si>
    <t>ICMM </t>
  </si>
  <si>
    <t>International Council on Mining and Metals </t>
  </si>
  <si>
    <t>ILO </t>
  </si>
  <si>
    <t>International Labour Organisation </t>
  </si>
  <si>
    <t>ISEM</t>
  </si>
  <si>
    <t>The Mine Safety Institute of Peru</t>
  </si>
  <si>
    <t>IZA </t>
  </si>
  <si>
    <t>International Zinc Association </t>
  </si>
  <si>
    <t>LTIF </t>
  </si>
  <si>
    <t>lost time frequency rate </t>
  </si>
  <si>
    <t>MCA </t>
  </si>
  <si>
    <t>Minerals Council of Australia </t>
  </si>
  <si>
    <t>ML</t>
  </si>
  <si>
    <t xml:space="preserve">megalitre </t>
  </si>
  <si>
    <t>MMG </t>
  </si>
  <si>
    <t>MMG Limited </t>
  </si>
  <si>
    <t>Mm3</t>
  </si>
  <si>
    <t>million cubic meter</t>
  </si>
  <si>
    <t>MNE</t>
  </si>
  <si>
    <t>multinational enterprises</t>
  </si>
  <si>
    <t>Mt</t>
  </si>
  <si>
    <t>million metric tonnes</t>
  </si>
  <si>
    <t>MW</t>
  </si>
  <si>
    <t xml:space="preserve">molecular weight </t>
  </si>
  <si>
    <t>NAF </t>
  </si>
  <si>
    <t>non-acid forming waste rock </t>
  </si>
  <si>
    <t>NGO</t>
  </si>
  <si>
    <t>non-governmental organization</t>
  </si>
  <si>
    <t>NMD</t>
  </si>
  <si>
    <t>neutral metalliferous drainage</t>
  </si>
  <si>
    <t>NOHSC:1012 </t>
  </si>
  <si>
    <t>National Standard for the Control of Inorganic Lead at Work </t>
  </si>
  <si>
    <t>NOHSC:2015 </t>
  </si>
  <si>
    <t>Safe Use of Inorganic Lead at Work </t>
  </si>
  <si>
    <t>OECD</t>
  </si>
  <si>
    <t xml:space="preserve">The Organisation for Economic Co-operation and Development </t>
  </si>
  <si>
    <t>PAF </t>
  </si>
  <si>
    <t>potentially acid forming waste rock </t>
  </si>
  <si>
    <t>PCR</t>
  </si>
  <si>
    <t>Polymerase Chain Reaction</t>
  </si>
  <si>
    <t>PPE</t>
  </si>
  <si>
    <t xml:space="preserve">personal protective equipment </t>
  </si>
  <si>
    <t>PRI</t>
  </si>
  <si>
    <t>principles for responsible investment</t>
  </si>
  <si>
    <t>QUT</t>
  </si>
  <si>
    <t>Queensland University of Technology</t>
  </si>
  <si>
    <t>SDG </t>
  </si>
  <si>
    <t>Sustainable Development Goal </t>
  </si>
  <si>
    <t>SEG</t>
  </si>
  <si>
    <t>similar exposure group</t>
  </si>
  <si>
    <t>SENATI</t>
  </si>
  <si>
    <t>Servicio Nacional de Adiestramiento en Trabajo Industrial (National Industrial Work Training Service)</t>
  </si>
  <si>
    <t>SHEC </t>
  </si>
  <si>
    <t>Safety, Health, Environment and Community </t>
  </si>
  <si>
    <t>SSHE </t>
  </si>
  <si>
    <t>Safety, Security, Health and Environment </t>
  </si>
  <si>
    <t>STEM</t>
  </si>
  <si>
    <t>Science, Technology, Engineering, and Maths</t>
  </si>
  <si>
    <t>TARP </t>
  </si>
  <si>
    <t>Trigger Action Response Plans </t>
  </si>
  <si>
    <t>TRF</t>
  </si>
  <si>
    <t>Total Recordable Fatalities</t>
  </si>
  <si>
    <t>TRIF </t>
  </si>
  <si>
    <t>total recordable injury frequency  </t>
  </si>
  <si>
    <t>TSF </t>
  </si>
  <si>
    <t>tailings storage facility </t>
  </si>
  <si>
    <t>UN</t>
  </si>
  <si>
    <t xml:space="preserve">United Nations </t>
  </si>
  <si>
    <t>UNEP</t>
  </si>
  <si>
    <t>United Nations Environment Program</t>
  </si>
  <si>
    <t>UNICEF </t>
  </si>
  <si>
    <t>United Nations International Children’s Emergency Fund </t>
  </si>
  <si>
    <t>USC</t>
  </si>
  <si>
    <t>University of Sunshine Coast</t>
  </si>
  <si>
    <t>VAT</t>
  </si>
  <si>
    <t>Value Added Tax</t>
  </si>
  <si>
    <t>VPI</t>
  </si>
  <si>
    <t>Voluntary Principles Initiative</t>
  </si>
  <si>
    <t>VPSHR </t>
  </si>
  <si>
    <t>Voluntary Principles on Security and Human Rights </t>
  </si>
  <si>
    <t>WQR</t>
  </si>
  <si>
    <t>Work Quality Requirement</t>
  </si>
  <si>
    <t>Analysis</t>
  </si>
  <si>
    <t>Interrogation of monitoring data with a view to understanding trending, determining compliance, assessment of actual/potential impact on sensitive receptors, etc.</t>
  </si>
  <si>
    <t>Audit</t>
  </si>
  <si>
    <t>Includes compliance audits, third party audits of energy and greenhouse data, independent tailings dam safety audits, etc.</t>
  </si>
  <si>
    <t>Collective Bargaining agreements</t>
  </si>
  <si>
    <t>A collective bargaining agreement (CBA) is a written legal contract between an employer and a union representing the employees.</t>
  </si>
  <si>
    <t>Commitment</t>
  </si>
  <si>
    <t>A public or private obligation, promise or intention to do something, often legally binding. Commitments require action to be taken and are likely to involve an outlay of money, timeand/or resources.</t>
  </si>
  <si>
    <t>Contaminated site</t>
  </si>
  <si>
    <t>Contaminated in relation to land, water or a site, means having a substance present in or on that land, water or site at above background concentrations that presents, or has the potential to present, a risk of harm to human health, the environment or any environmental value (Australian National Environment Protection (Assessment of Site Contamination) Measure).</t>
  </si>
  <si>
    <t>Controlled Activity</t>
  </si>
  <si>
    <t>An activity where MMG is required under law and/or as part of its Management System, to set MMG Standards, and directly supervise and enforce their application to protect employees, contractors and other persons at the workplace.</t>
  </si>
  <si>
    <t>Controlled Event</t>
  </si>
  <si>
    <t>An event that has occurred while undertaking a controlled activity.</t>
  </si>
  <si>
    <t>Cultural heritage</t>
  </si>
  <si>
    <t>Cultural heritage at MMG sites includes both cultural heritage and historical heritage. Cultural heritage may include aesthetic; historical; scientific or social significance and can be tangible or intangible. Cultural Heritage includes:
Intangible
− Traditional knowledge
− Cultural Expressions
− Artisanal and Craft Skills
− Oral Histories and Stories
− Poetry and Languages
− Social Habits, rituals and festivals
− Traditional Skills
Tangible
− Immovable Heritage
− Historical Buildings
− Monuments
− Archaeological Sites
− Movable Heritage
− Paintings
− Sculptures
− Furniture</t>
  </si>
  <si>
    <t>Event</t>
  </si>
  <si>
    <t>Any occurrence or hazardous situation that resulted in, or had the potential to result in, adverse consequences to people, the environment (eg, spill or legal non-compliance), security, MMG property, the community, MMG’s reputation or a combination of these. Includes an incident, near miss, audit or inspection.</t>
  </si>
  <si>
    <t>First Aid Injury</t>
  </si>
  <si>
    <t>Is a minor injury that necessitates initial first aid treatment and subsequent observation such as 
minor scratches, burns, or cuts.</t>
  </si>
  <si>
    <t>Free, Prior, Informed Consent</t>
  </si>
  <si>
    <t>Free Prior Informed Consent is defined by the ICMM as:
− Free – people can freely make decisions without coercion, intimidation or manipulation.
− Prior – sufficient time is allocated for people to be involved in the decision-making process before key project decisions are made and impacts occur.
− Informed – people are fully informed about the project and its potential impacts and benefits, and the various perspectives regarding the project (both positive and negative).
− Consent – there are effective processes for affected Indigenous Peoples to approve or withhold their consent, consistent with their decision-making processes, and that their decisions are respected and upheld.</t>
  </si>
  <si>
    <t>Grievance</t>
  </si>
  <si>
    <t>An issues or concern between a company and an affected stakeholder that should bereceived and resolved through the formal grievance mechanism. One of the overarching aims of operational-level grievance mechanisms is to avoid minor issues escalating into more serious issues or conflicts. As such, it is important to maintain a relatively low threshold for grievances.</t>
  </si>
  <si>
    <t>Health surveillance</t>
  </si>
  <si>
    <t>Monitoring individuals for the purpose of identifying changes in health status due to occupational exposure. It includes biological monitoring and medical examination, but not workplace monitoring.</t>
  </si>
  <si>
    <t>Human Rights-related Grievance</t>
  </si>
  <si>
    <t>A grievance related to an actual or potential adverse impact on human rights. Not all human rights-related grievances are necessarily expressed in human rights terms.</t>
  </si>
  <si>
    <t>Land Access Strategy</t>
  </si>
  <si>
    <t>Used to manage our strategic approach to accessing land, mapping, negotiating andmanaging land access and/or acquisitions in line with legal obligations defining tenure/ownership, accountability, approach, methodology, engagement, timing and resourcing implications.</t>
  </si>
  <si>
    <t>Local and Indigenous Peoples</t>
  </si>
  <si>
    <t>Broadly defined as a distinct social and cultural group processing the following characteristics in varying degrees:
− Self-identification as members of a distinct indigenous cultural group and recognition of this identity by others;
− Collective attachment to geographically distinct habitats or ancestral territories in the project area and to the natural resources in these habitats and territories;
− Customary cultural, economic, social, or political institutions that are separate from those of the dominant society or culture; and
− An Indigenous language, often different from the official language of the country or region.</t>
  </si>
  <si>
    <t>Local Employment Management Plan</t>
  </si>
  <si>
    <t>A key lever to delivering economic benefit and skills development to individuals in our host communities across and beyond the life of the asset.</t>
  </si>
  <si>
    <t>MMG Permanent Employees</t>
  </si>
  <si>
    <t xml:space="preserve">MMG direct employees represents employees directly employed by 
MMG such as permanent, fixed term and casual. </t>
  </si>
  <si>
    <t>MMG People</t>
  </si>
  <si>
    <t>MMG employees, officers, contractors (including subcontractors and their respective employees), apprentices, trainees and labour hire employees.</t>
  </si>
  <si>
    <t>MMG site</t>
  </si>
  <si>
    <t>Any site that is owned, occupied and/or managed by MMG to conduct business. Examples of sites include: corporate or business office, mine site, exploration site, development site, construction site, operational assets (eg, port) and workplaces. Where there is no formal management agreement in place and/or where MMG has a level of ownership but does not operate, consideration of MMG Standards and MMG Frameworks will require discussion and agreement with other party.</t>
  </si>
  <si>
    <t>MMG Temporary Employees</t>
  </si>
  <si>
    <t>MMG Temporary employees includes contractors, consultants and other short-term engagements.</t>
  </si>
  <si>
    <t>Occupational illness</t>
  </si>
  <si>
    <t>Under OSHA, whether a case involves an injury or illness is determined by the nature of the original event or exposure which caused the case, not by the resulting condition of the affected MMG Person. Injuries are caused by instantaneous events in the work environment. Cases resulting from anything other than instantaneous events are illnesses. ‘Illness’ also includes acute illnesses which result from exposures of relatively short duration.” “Some conditions may be classified as either an injury or an illness (but not both), depending upon the nature of the event that produced the condition. For example, a loss of hearing resulting from an explosion (an instantaneous event) is classified as an injury; the same condition arising from exposure to industrial noise over a period of time would be classified as an occupational illness.”</t>
  </si>
  <si>
    <t>Relocation</t>
  </si>
  <si>
    <t>A process by which those adversely affected by displacement are compensated for their 
displacement from a mining tenement.</t>
  </si>
  <si>
    <t>Resettlement</t>
  </si>
  <si>
    <t>A process by which those adversely affected by displacement are assisted in their efforts to improve, or at least to restore, their incomes and living standards.</t>
  </si>
  <si>
    <t>Significant Event</t>
  </si>
  <si>
    <t>Any significant event that resulted in, or had the potential to result in, consequences which are equal to or greater than Level 4 in MMG’s Consequence Criteria.</t>
  </si>
  <si>
    <t>Significant Events with Energy Exchange (SEEE)</t>
  </si>
  <si>
    <t>An event or incident that results in a flow of energy that impacts a person and/or property, noting that the level of energy exchanged does not necessarily result in harm.</t>
  </si>
  <si>
    <t>Social Baseline Study</t>
  </si>
  <si>
    <t>Identify key social, economic and demographic aspects and context of the regions and 
communities in which we work.</t>
  </si>
  <si>
    <t>Social Development
Investment</t>
  </si>
  <si>
    <t>Is used to address needs and deliver typically longer-term development outcomes. These can include commitments, social and economic programs and integrated partnerships and capacity building.</t>
  </si>
  <si>
    <t>Social Impact and Opportunities Assessment</t>
  </si>
  <si>
    <t>With input from interested stakeholders and potentially impacted communities, they inform strategies, operational decision making, social investment priorities, and ways we measure our impact on social progress over the life of the asset.</t>
  </si>
  <si>
    <t>Sponsorship</t>
  </si>
  <si>
    <t>A sponsorship is a business tool to achieve defined marketing and communication objectives, and can be local, community focussed, or companywide.</t>
  </si>
  <si>
    <t>Stakeholder Grievance Management Procedure</t>
  </si>
  <si>
    <t>A formalised means through which individuals or groups can raise concerns about a MMG’s impact on them and can seek remedy.</t>
  </si>
  <si>
    <t>TSF Active (Operating)</t>
  </si>
  <si>
    <t>A Tailings Storage Facility that is currently receiving tailings or is planned to receive tailings as part of ongoing operations. Active TSFs are managed in accordance with MMG’s Tailings and Dams Management Standard throughout the operational phase of the facility lifecycle.</t>
  </si>
  <si>
    <t>TSF Closed </t>
  </si>
  <si>
    <t>A Tailings Storage Facility that has permanently ceased receiving tailings and achieved approved closure objectives in accordance with MMG’s closure requirements, and is managed under post‑closure monitoring arrangements where applicable.</t>
  </si>
  <si>
    <t>TSF Inactive (Temporarily Closed)</t>
  </si>
  <si>
    <t>A Tailings Storage Facility that is not currently receiving tailings but has not yet achieved approved closure objectives. Inactive TSFs remain subject to ongoing monitoring, maintenance and governance as part of MMG’s managed TSF inventory.</t>
  </si>
  <si>
    <t>Uncontrolled release event</t>
  </si>
  <si>
    <t xml:space="preserve">Discharge to the environment that is not at an authorised discharge points and/or in a manner that is not as intended/controlled Examples: Discharge from an authorised point in rainy season because freeboard was not managed appropriately. Bund overflow at fuel farm and material hydrocarbon release to ground. Non-scheduled scrubber system breakdown. </t>
  </si>
  <si>
    <t>Work-related Injuries</t>
  </si>
  <si>
    <t>A work-related injury is an injury or illness that occurs or is aggravated by an event or exposure 
in the work environment.</t>
  </si>
  <si>
    <t>Links to MMG's policies and reports</t>
  </si>
  <si>
    <t>Code of Conduct</t>
  </si>
  <si>
    <t>Human Rights Policy</t>
  </si>
  <si>
    <t>MMG Corporate Governance Statement</t>
  </si>
  <si>
    <t>MMG People Policy</t>
  </si>
  <si>
    <t>MMG Shareholder Communication Policy</t>
  </si>
  <si>
    <t>MMG Supplier Code of Conduct</t>
  </si>
  <si>
    <t>MMG Sustainable Development Framework</t>
  </si>
  <si>
    <t>Safety, Security, Health, Environment and Community (SSHEC) Policy</t>
  </si>
  <si>
    <t>Supplier Code of Conduct</t>
  </si>
  <si>
    <t>Terms of Reference of the Audit and Risk Management Committee</t>
  </si>
  <si>
    <t>Voluntary Principles Initiative Annual Report</t>
  </si>
  <si>
    <t>MMG's exchange rates</t>
  </si>
  <si>
    <t>YTD Average Exchange Rate</t>
  </si>
  <si>
    <t>AUD:USD</t>
  </si>
  <si>
    <t>HKD:USD</t>
  </si>
  <si>
    <t>USD:CAD</t>
  </si>
  <si>
    <t>USD:CDF</t>
  </si>
  <si>
    <t>USD:HKD</t>
  </si>
  <si>
    <t>USD:ZAR</t>
  </si>
  <si>
    <t>USD:CNY</t>
  </si>
  <si>
    <t xml:space="preserve">USD:LAK </t>
  </si>
  <si>
    <t>USD:PEN (Buy)</t>
  </si>
  <si>
    <t>USD:BWP</t>
  </si>
  <si>
    <t>The above listed exchange rates were used for all monetary values for the 2025 period, consistent with the rates used in our annual financial reporting.</t>
  </si>
  <si>
    <t>MMG’s sustainability framework</t>
  </si>
  <si>
    <t>Sustainability Pillars</t>
  </si>
  <si>
    <t>People and 
Communities</t>
  </si>
  <si>
    <t>Environmental 
Stewardship</t>
  </si>
  <si>
    <t>Trusted and 
Responsible Producer</t>
  </si>
  <si>
    <t>Focus Areas</t>
  </si>
  <si>
    <t xml:space="preserve">
Health, Safety
and Wellbeing</t>
  </si>
  <si>
    <t xml:space="preserve">
Social Engagement
and Investment</t>
  </si>
  <si>
    <t xml:space="preserve">
People and
Culture</t>
  </si>
  <si>
    <t xml:space="preserve">
Climate Change Action</t>
  </si>
  <si>
    <t xml:space="preserve">
Managing 
Environmental Impacts</t>
  </si>
  <si>
    <t xml:space="preserve">
Our Products and Sustainable Value Chains</t>
  </si>
  <si>
    <t xml:space="preserve">
Ethical Business Conduct</t>
  </si>
  <si>
    <t>Material Topics</t>
  </si>
  <si>
    <t>Culture of Care</t>
  </si>
  <si>
    <t>Respect for Local communities and Indigenous Peoples
Local and regional development</t>
  </si>
  <si>
    <t>Diversity and
Inclusion
Capability and People Development</t>
  </si>
  <si>
    <t>Energy and Climate Change Action</t>
  </si>
  <si>
    <t>Nature
Responsible water consumption
Tailings and waste management</t>
  </si>
  <si>
    <t>Circular Economy
Supply Chain
Resilience</t>
  </si>
  <si>
    <t>Ethics, Transparency and Geo-political Risk
Technology, Privacy and Cyber Security</t>
  </si>
  <si>
    <r>
      <rPr>
        <b/>
        <sz val="16"/>
        <color rgb="FFEE2724"/>
        <rFont val="Arial"/>
        <family val="2"/>
      </rPr>
      <t>Our Framework</t>
    </r>
    <r>
      <rPr>
        <sz val="16"/>
        <color rgb="FFEE2724"/>
        <rFont val="Arial"/>
        <family val="2"/>
      </rPr>
      <t xml:space="preserve">
</t>
    </r>
    <r>
      <rPr>
        <sz val="9.5"/>
        <color theme="1"/>
        <rFont val="Arial"/>
        <family val="2"/>
      </rPr>
      <t xml:space="preserve">
At MMG, our vision is to be a leading international mining company for a low‑carbon future – with sustainability at the core, supported by the strength of MMG’s global footprint and further bolstered by our Chinese and international expertise. Our Sustainability Framework provides a practical, company‑wide model that brings consistency across our global operations while still allowing each site to respond to local needs, expectations and operating contexts. It brings together the systems, standards, values and behaviours that guide our people, shape our decisions and support delivery of enduring social, environmental and economic value.
The MMG Sustainability Framework connects company-wide initiatives with our corporate policy commitments and memberships, MMG-wide standards and internal governance processes, and the external reporting requirements we are accountable to meet. It is designed to be accessible and action-oriented: it helps translate commitments into site-level priorities, embeds sustainability into planning and performance, and supports consistent disclosure across the business.
The Framework covers three sustainability pillars, supported by seven focus areas and 13 material topics, which align to internal priorities and external disclosure expectations. Each material topic is linked to defined reporting requirements to support completeness and comparability of disclosures, and is reflected in internal performance measures and accountabilities across the business. Internal KPIs are developed by relevant Head Office functions, approved through functional leadership, endorsed by ExCo, and integrated into Integrated Business Planning (IBP) processes to drive delivery of priorities. Supporting documentation (including the Sustainability Disclosures WQR and function-specific reporting work instructions) helps guide performance and ensure consistency in reporting.</t>
    </r>
  </si>
  <si>
    <r>
      <rPr>
        <b/>
        <sz val="12"/>
        <color rgb="FFEE2724"/>
        <rFont val="Arial"/>
        <family val="2"/>
      </rPr>
      <t>Governance and review process</t>
    </r>
    <r>
      <rPr>
        <sz val="9.5"/>
        <color rgb="FF000000"/>
        <rFont val="Arial"/>
        <family val="2"/>
      </rPr>
      <t xml:space="preserve">
Every person at MMG has a role to play in bringing to life our sustainability vision and work priorities. The Sustainability Framework clearly outlines who within the business holds accountability for the strategy:
</t>
    </r>
    <r>
      <rPr>
        <b/>
        <sz val="9.5"/>
        <color rgb="FF000000"/>
        <rFont val="Arial"/>
        <family val="2"/>
      </rPr>
      <t xml:space="preserve">Site General Managers </t>
    </r>
    <r>
      <rPr>
        <sz val="9.5"/>
        <color rgb="FF000000"/>
        <rFont val="Arial"/>
        <family val="2"/>
      </rPr>
      <t xml:space="preserve">– Responsible for resourcing, including KPIs in annual business plans and budgets through Integrated Business Planning (IBP), and other relevant internal requirements.
</t>
    </r>
    <r>
      <rPr>
        <b/>
        <sz val="9.5"/>
        <color rgb="FF000000"/>
        <rFont val="Arial"/>
        <family val="2"/>
      </rPr>
      <t>Head Office Functional Heads</t>
    </r>
    <r>
      <rPr>
        <sz val="9.5"/>
        <color rgb="FF000000"/>
        <rFont val="Arial"/>
        <family val="2"/>
      </rPr>
      <t xml:space="preserve"> – Guide our sites to meet reporting requirements. They train and support our teams, set strategic goals, and conduct assurance.
</t>
    </r>
    <r>
      <rPr>
        <b/>
        <sz val="9.5"/>
        <color rgb="FF000000"/>
        <rFont val="Arial"/>
        <family val="2"/>
      </rPr>
      <t>Head of Sustainability</t>
    </r>
    <r>
      <rPr>
        <sz val="9.5"/>
        <color rgb="FF000000"/>
        <rFont val="Arial"/>
        <family val="2"/>
      </rPr>
      <t xml:space="preserve"> – Reviews and updates this framework when necessary, facilitates annual reviews of material topics, tracks progress against KPIs, and delivers against internal and external reporting requirements.
Our MMG Sustainability Framework has been designed to be dynamic and responsive to international trends and priorities. Through regular reviews and assessments, we will update our approach where required. In practice, this includes ongoing monitoring of reporting expectations and internal performance, and structured data validation and approvals to support accurate and decision‑useful reporting.</t>
    </r>
  </si>
  <si>
    <r>
      <rPr>
        <b/>
        <sz val="12"/>
        <color rgb="FFEE2724"/>
        <rFont val="Arial"/>
        <family val="2"/>
      </rPr>
      <t>Internal governance approach</t>
    </r>
    <r>
      <rPr>
        <sz val="9.5"/>
        <color rgb="FF000000"/>
        <rFont val="Arial"/>
        <family val="2"/>
      </rPr>
      <t xml:space="preserve">
Our framework is owned by the Governance, Remuneration, Nomination and Sustainability (GRNS) Committee of the Board and supported by quarterly Committee updates, regular updates to the EXCO and supported by the MMG Assurance Framework. In addition to an external assurance of our reporting suite, further transparency comes through the terms of reference set by MMG’s Audit and executive management committees, including the Executive Committee, the Disclosure Committee, Investment Review Committee, Mineral Resources and Ore Reserves Committee and Code of Conduct and People Committee.</t>
    </r>
  </si>
  <si>
    <r>
      <rPr>
        <b/>
        <sz val="16"/>
        <color rgb="FFEE2724"/>
        <rFont val="Arial"/>
        <family val="2"/>
      </rPr>
      <t xml:space="preserve">Stakeholder engagement </t>
    </r>
    <r>
      <rPr>
        <sz val="16"/>
        <color rgb="FFEE2724"/>
        <rFont val="Arial"/>
        <family val="2"/>
      </rPr>
      <t xml:space="preserve">
</t>
    </r>
    <r>
      <rPr>
        <sz val="9.5"/>
        <color theme="1"/>
        <rFont val="Arial"/>
        <family val="2"/>
      </rPr>
      <t xml:space="preserve">
MMG regularly engages with stakeholders across our sites and around the world, both internally and externally. When selecting individuals to engage with on behalf of a stakeholder group, we strive to ensure a diverse range and representation to capture a broad spectrum of perspectives. This engagement can occur on a daily, monthly, half-yearly, or yearly basis, depending on the engagement avenue, the stakeholder group and the operation or office in question.
In 2025, stakeholder engagement also supported MMG’s updated materiality approach, including a structured sustainability materiality survey and targeted engagement activities to ensure views from key stakeholder groups were captured across MMG’s operations and the value chain.
Some examples of engagement avenues with specific stakeholders include:
 - Talking to employees during training, development and operational briefings.
 - Engaging community members and external stakeholders through interviews, workshops and surveys (including dedicated Spanish-language inputs for Las Bambas).
 - Responding to requests from shareholders, investors and external ESG information requests.
 - Meeting with NGOs, peers and industry associations to understand expectations, emerging issues and opportunities for improvement.
</t>
    </r>
    <r>
      <rPr>
        <b/>
        <sz val="9.5"/>
        <color theme="1"/>
        <rFont val="Arial"/>
        <family val="2"/>
      </rPr>
      <t>The table below summarises each stakeholder group, their typical areas of interest and the engagement avenues used to hear from them.</t>
    </r>
  </si>
  <si>
    <t>Stakeholder</t>
  </si>
  <si>
    <t>Stakeholder groups</t>
  </si>
  <si>
    <t>Areas of interest</t>
  </si>
  <si>
    <t>Engagement avenues</t>
  </si>
  <si>
    <t>› Safety and wellbeing (including culture of care) 
› Business strategy and performance 
› Working conditions, remuneration, benefits, career opportunities 
› Diversity and inclusion – equal opportunity
› Capability and development</t>
  </si>
  <si>
    <t>Communities (including Indigenous Peoples)</t>
  </si>
  <si>
    <t xml:space="preserve">› Host and regional communities 
› Local villages and towns near operations 
› Indigenous partners/rights-holders </t>
  </si>
  <si>
    <t>› Environmental performance and compliance (including water, tailings, emissions, biodiversity) 
› Social performance, grievance management and trust 
› Local employment and procurement opportunities 
› Community investment and regional development 
› Cultural heritage and land access (where relevant) 
› Post-closure expectations and long-term community outcomes</t>
  </si>
  <si>
    <t>› Community meetings and forums 
› Participatory engagement/consultation processes (site-specific) 
› Community investment programs and partnerships 
› Newsletters and local communications channels 
› Social impact assessment processes (where applicable) 
› Grievance mechanisms and feedback tracking</t>
  </si>
  <si>
    <t>Suppliers</t>
  </si>
  <si>
    <t>Businesses from which MMG purchases products and services</t>
  </si>
  <si>
    <t>› Business continuity and payment processes 
› Tendering and contract expectations (including safety and social requirements) 
› Supplier standards and due diligence expectations</t>
  </si>
  <si>
    <t>› Tender and contract processes 
› Direct engagement and supplier briefings 
› Induction and onboarding requirements
 › Supplier performance discussions</t>
  </si>
  <si>
    <t>Government</t>
  </si>
  <si>
    <t>› Regulators and authorities in operating jurisdictions 
› Local/state/federal governments in countries including Australia, Laos, Peru, DRC and Canada</t>
  </si>
  <si>
    <t>› Government relations – compliance with permits and licences, social policy and fiscal regimes applicable to the resources sector
› Community and regional development – engagement with host and local communities, community investment and development, market access
› Environmental management and compliance – environmental impact management, product stewardship</t>
  </si>
  <si>
    <t>› Statutory and licence reporting and regular meetings 
› Written submissions and correspondence 
› Participation in relevant government engagement processes
› Foreign Investment and Review Board reporting</t>
  </si>
  <si>
    <t>Investors</t>
  </si>
  <si>
    <t>› Retail investors in
› Hong Kong and Australia
› Global institutional investors
› Analysts and brokers
› Stock commentators
› China Minmetals Corporation (majority Shareholder)
› Debt providers</t>
  </si>
  <si>
    <t>› Company performance
› MMG share price – earnings and production results, share price performance against industry peers
› Growth strategy including acquisitions, projects and exploration
› Commodity and market outlook
› Board and governance
› Corporate responsibility and sustainable development</t>
  </si>
  <si>
    <t>› Announcements to the Hong Kong and Australian Stock Exchanges in accordance with their Listing Rules
› Quarterly production reports, interim and annual reports
› Investor roadshows, meetings, teleconferences and site visits
› Attendance and presentations at major global mining conferences
› Shareholder communications
› Monthly and quarterly Shareholder reports to the Board</t>
  </si>
  <si>
    <t>Non-government organisations (NGOs)</t>
  </si>
  <si>
    <t>› Non-government organisations
› Special interest groups</t>
  </si>
  <si>
    <t>› Community and regional development – impacts on local communities, community investment and development, community health, local infrastructure development and investment
› Public interaction with operations – interactions with local communities
› Human rights
› Bribery and facilitation payments
› Workforce localisation
› Environmental management and compliance – environmental impacts and management
› Post-closure community expectations
› Management decision making – governance, risk management, Board composition and operation</t>
  </si>
  <si>
    <t>› Sustainability report
› Meetings
› Media releases
› Website content
› Site visits
› Social media channels</t>
  </si>
  <si>
    <t>Media</t>
  </si>
  <si>
    <t>› Local and regional media in the areas of our operations
› Finance and resources media internationally</t>
  </si>
  <si>
    <t>› Potential for interest in all material issues, particularly those of current interest to other stakeholders, emerging or high-profile topics</t>
  </si>
  <si>
    <t>› Media releases
› Website content
› Media tours, interviews and briefings</t>
  </si>
  <si>
    <t>Industry</t>
  </si>
  <si>
    <t>› Other mining businesses
› Industry associations
› University and technical training providers
› Unions</t>
  </si>
  <si>
    <t>› MMG share price – earnings and production results, share price performance against industry peers
› Acquisition investment – project announcements, merger and acquisition programs
› Management decision making – governance, risk management,
› Board composition and operation
› Stakeholder relationships and government relations – support for industry initiatives, involvement in industry fora, support for industry specific training and development</t>
  </si>
  <si>
    <t>› Membership of international, national and regional industry groups
› Representation on executive and working group committees
› Sustainability reporting against GRI and ICMM benchmarks
› Sponsorship and support of technical training institutions and industry associations</t>
  </si>
  <si>
    <r>
      <rPr>
        <b/>
        <sz val="12"/>
        <color rgb="FFEE2724"/>
        <rFont val="Arial"/>
        <family val="2"/>
      </rPr>
      <t>Purpose and objectives</t>
    </r>
    <r>
      <rPr>
        <sz val="9.5"/>
        <color rgb="FF000000"/>
        <rFont val="Arial"/>
        <family val="2"/>
      </rPr>
      <t xml:space="preserve">
The 2025 materiality refresh was undertaken to:
 - Identify and prioritise the sustainability topics that reflect MMG’s most significant impacts and/or influence stakeholder and investor decisions, consistent with the double materiality principle.
 - Strengthen alignment with evolving sustainability standards and expectations
 - Integrate stakeholder engagement insights with internal expertise and external ESG information requests to support a more complete and decision-useful outcome.</t>
    </r>
  </si>
  <si>
    <r>
      <rPr>
        <b/>
        <sz val="12"/>
        <color rgb="FFEE2724"/>
        <rFont val="Arial"/>
        <family val="2"/>
      </rPr>
      <t>Scope and boundaries</t>
    </r>
    <r>
      <rPr>
        <sz val="9.5"/>
        <color rgb="FF000000"/>
        <rFont val="Arial"/>
        <family val="2"/>
      </rPr>
      <t xml:space="preserve">
The 2025 assessment covered MMG’s global operations for the 2025 reporting year, with a forward-looking view, and considered value chain topics (for example, where upstream/downstream impacts are relevant to themes such as supply chain responsibility and Scope 3 emissions). 
Stakeholder engagement inputs included a dedicated Spanish-language stream to capture Las Bambas perspectives and a dedicated French-language stream to capture Kinsevere perspectives through survey inputs (with Spanish and French responses captured and used as part of the overall dataset).</t>
    </r>
  </si>
  <si>
    <r>
      <rPr>
        <b/>
        <sz val="12"/>
        <color rgb="FFEE2724"/>
        <rFont val="Arial"/>
        <family val="2"/>
      </rPr>
      <t>Methodology</t>
    </r>
    <r>
      <rPr>
        <sz val="9.5"/>
        <color rgb="FF000000"/>
        <rFont val="Arial"/>
        <family val="2"/>
      </rPr>
      <t xml:space="preserve">
The 2025 assessment integrated multiple evidence streams, including:
 - A global MMG materiality survey (2025), plus Las Bambas Spanish responses and Kinsevere French responses captured and incorporated as a distinct input stream. 
 - Inputs from internal subject-matter experts and internal stakeholders, to support an enterprise/financial materiality view. 
 - Themes from external sustainability and ESG ratings/information requests (including CDP, MSCI, S&amp;P Global CSA, FTSE4Good, Sustainalytics and others), used to reflect investor/market expectations in the assessment inputs.</t>
    </r>
  </si>
  <si>
    <t>Material topics</t>
  </si>
  <si>
    <t>Key performance indicators</t>
  </si>
  <si>
    <t>Measurement</t>
  </si>
  <si>
    <t>2025 performance</t>
  </si>
  <si>
    <t xml:space="preserve">Culture of Care </t>
  </si>
  <si>
    <t>1. Safety Performance
2. Mental health support programs (existing employee assistance program)</t>
  </si>
  <si>
    <r>
      <t xml:space="preserve">• </t>
    </r>
    <r>
      <rPr>
        <b/>
        <sz val="9.5"/>
        <color theme="1"/>
        <rFont val="Arial"/>
        <family val="2"/>
      </rPr>
      <t>SEEE and TRIF</t>
    </r>
    <r>
      <rPr>
        <sz val="9.5"/>
        <color theme="1"/>
        <rFont val="Arial"/>
        <family val="2"/>
      </rPr>
      <t xml:space="preserve"> - Please refer to the '</t>
    </r>
    <r>
      <rPr>
        <sz val="9.5"/>
        <color rgb="FFFF0000"/>
        <rFont val="Arial"/>
        <family val="2"/>
      </rPr>
      <t>Health, Safety and Wellbeing</t>
    </r>
    <r>
      <rPr>
        <sz val="9.5"/>
        <color theme="1"/>
        <rFont val="Arial"/>
        <family val="2"/>
      </rPr>
      <t xml:space="preserve">' tab for this information. 
</t>
    </r>
    <r>
      <rPr>
        <b/>
        <sz val="9.5"/>
        <color theme="1"/>
        <rFont val="Arial"/>
        <family val="2"/>
      </rPr>
      <t xml:space="preserve">Mental Health
</t>
    </r>
    <r>
      <rPr>
        <sz val="9.5"/>
        <color theme="1"/>
        <rFont val="Arial"/>
        <family val="2"/>
      </rPr>
      <t>• Dugald River - Mates in Mining, psychosocial survey, safety culture survey, leadership/supervisor training supporting culture of care.
• Khoemac</t>
    </r>
    <r>
      <rPr>
        <u/>
        <sz val="9.5"/>
        <color theme="1"/>
        <rFont val="Arial"/>
        <family val="2"/>
      </rPr>
      <t>a</t>
    </r>
    <r>
      <rPr>
        <sz val="9.5"/>
        <color theme="1"/>
        <rFont val="Arial"/>
        <family val="2"/>
      </rPr>
      <t xml:space="preserve">u - “Wellness Week” themed on balance (mental/physical/social), counselling sessions (University of Botswana partnership), safety culture pulse survey.
• Kinsevere - Strengthened wellbeing focus plus leadership engagement and risk prevention; culture of care described as mature and embedded.
• Las Bambas - mental health campaign + webinars
• Rosebery - “mental health BBQ” aligned to mental health first aid training.
</t>
    </r>
  </si>
  <si>
    <t>Diversity and Inclusion</t>
  </si>
  <si>
    <t>1. Female representation
2. Workplace flexibility initiatives implemented across MMG</t>
  </si>
  <si>
    <t xml:space="preserve">▪	% female representation, overall by Operating Asset and Head Office location and for senior management. 
▪	Number and type of initiative. </t>
  </si>
  <si>
    <t>Capability and People Development</t>
  </si>
  <si>
    <t>1. People engagement
2. Percentage of eligible employees completing the My Contribution performance review process</t>
  </si>
  <si>
    <t>▪	Average of Employee Engagement Index from biannual survey. Threshold 54%, target 60%, maximum 66%.
▪	100% of L1 and above employees with computer access.</t>
  </si>
  <si>
    <r>
      <t>• Employee Engagement for 2024 was 76%</t>
    </r>
    <r>
      <rPr>
        <sz val="9.5"/>
        <color rgb="FFFF00FF"/>
        <rFont val="Arial"/>
        <family val="2"/>
      </rPr>
      <t>.</t>
    </r>
    <r>
      <rPr>
        <sz val="9.5"/>
        <color theme="1"/>
        <rFont val="Arial"/>
        <family val="2"/>
      </rPr>
      <t xml:space="preserve">
• Please refer to the '</t>
    </r>
    <r>
      <rPr>
        <sz val="9.5"/>
        <color rgb="FFFF0000"/>
        <rFont val="Arial"/>
        <family val="2"/>
      </rPr>
      <t>People and Culture'</t>
    </r>
    <r>
      <rPr>
        <sz val="9.5"/>
        <color theme="1"/>
        <rFont val="Arial"/>
        <family val="2"/>
      </rPr>
      <t xml:space="preserve"> tab for this information.</t>
    </r>
  </si>
  <si>
    <t>Respect for Local Communities
and Indigenous Peoples</t>
  </si>
  <si>
    <t>1. Human rights and/or community related grievances raised and appropriately actioned by the asset</t>
  </si>
  <si>
    <t>▪	Response time to grievances.
▪	Average resolution time of grievances</t>
  </si>
  <si>
    <r>
      <t>• Please refer to the</t>
    </r>
    <r>
      <rPr>
        <sz val="9.5"/>
        <color rgb="FFFF0000"/>
        <rFont val="Arial"/>
        <family val="2"/>
      </rPr>
      <t xml:space="preserve"> 'Social Engagement &amp; Investment</t>
    </r>
    <r>
      <rPr>
        <sz val="9.5"/>
        <color theme="1"/>
        <rFont val="Arial"/>
        <family val="2"/>
      </rPr>
      <t>' tab for this information.</t>
    </r>
  </si>
  <si>
    <t>Local and regional development</t>
  </si>
  <si>
    <t>1. Proportion of spending on local suppliers
2. External partnerships with governments, suppliers, NGOs, other mines, international or national initiatives with participation / involvement with communities.</t>
  </si>
  <si>
    <t>▪	Percentage of total in-country procurement spend to all MMG procurement spend reaches 80%, target 90%. 
▪	In-country spend is comprised of 3 levels:
–	1. Near-Mine/District;
–	2. Provincial/State; and
–	3. National.
▪	At least one per year per asset.</t>
  </si>
  <si>
    <t>Nature</t>
  </si>
  <si>
    <t>1. Environmental compliance (with environmental laws and regulation)</t>
  </si>
  <si>
    <t>• 0 actual significant environmental events rated 5 or above according to the MMG risk consequence criteria table
• 0 actual environmental legal non-compliances rated 4 or above according to the MMG risk consequence criteria table
• Compliance against the environmental monitoring plan above 80%</t>
  </si>
  <si>
    <t>1. Climate change risk management 
2. Scopes 1 and 2 emissions performance
3. Improving and reporting Scope 3 emissions</t>
  </si>
  <si>
    <r>
      <rPr>
        <b/>
        <sz val="9.5"/>
        <color theme="1"/>
        <rFont val="Arial"/>
        <family val="2"/>
      </rPr>
      <t xml:space="preserve"> Climate change risk management  </t>
    </r>
    <r>
      <rPr>
        <sz val="9.5"/>
        <color theme="1"/>
        <rFont val="Arial"/>
        <family val="2"/>
      </rPr>
      <t xml:space="preserve">
•  Climate risk registers maintained and updated by each site
•  Individual GHG reduction plan developed at each site
•  Individual climate resilience plan developed at each site
</t>
    </r>
    <r>
      <rPr>
        <b/>
        <sz val="9.5"/>
        <color theme="1"/>
        <rFont val="Arial"/>
        <family val="2"/>
      </rPr>
      <t xml:space="preserve">GHG Emissions </t>
    </r>
    <r>
      <rPr>
        <sz val="9.5"/>
        <color theme="1"/>
        <rFont val="Arial"/>
        <family val="2"/>
      </rPr>
      <t xml:space="preserve">
• Interim target of 40% emissions reduction (scope 1 and 2) by 2030
• Net zero (scope 1 and 2) emissions by 2050
• Disclosing Scope 3 emissions inventory</t>
    </r>
  </si>
  <si>
    <t>Responsible water consumption</t>
  </si>
  <si>
    <t>1. ICMM Water commitment compliance.</t>
  </si>
  <si>
    <t xml:space="preserve">• Progress towards compliance against ICMM Water commitment requirements </t>
  </si>
  <si>
    <t>Progress has been made on developing an ICMM water commitment compliance approach, including site‑level action planning, with work continuing.</t>
  </si>
  <si>
    <t>Tailings and waste management</t>
  </si>
  <si>
    <t>1. Global Industry Standard on Tailings Management (GISTM)</t>
  </si>
  <si>
    <t xml:space="preserve">▪	Progress towards compliance against GISTM requirements. </t>
  </si>
  <si>
    <t xml:space="preserve">Circular Economy </t>
  </si>
  <si>
    <t xml:space="preserve">1. Waste reduction targets at the asset </t>
  </si>
  <si>
    <t>▪	Total non-mineral waste diverted from disposal /'000 tonnes milled</t>
  </si>
  <si>
    <r>
      <t>• Please refer to the</t>
    </r>
    <r>
      <rPr>
        <sz val="9.5"/>
        <color rgb="FFFF00FF"/>
        <rFont val="Arial"/>
        <family val="2"/>
      </rPr>
      <t xml:space="preserve"> </t>
    </r>
    <r>
      <rPr>
        <sz val="9.5"/>
        <color rgb="FF00B050"/>
        <rFont val="Arial"/>
        <family val="2"/>
      </rPr>
      <t>'Managing Environmental Impacts'</t>
    </r>
    <r>
      <rPr>
        <sz val="9.5"/>
        <color theme="1"/>
        <rFont val="Arial"/>
        <family val="2"/>
      </rPr>
      <t xml:space="preserve"> tab for this information. </t>
    </r>
  </si>
  <si>
    <t>Supply Chain Resilience</t>
  </si>
  <si>
    <t xml:space="preserve">1. Company-wide embedding of updated Supplier Code of Conduct </t>
  </si>
  <si>
    <t>▪	The percentage of new spercentage of new suppliers to whom the updated Supplier Code of Conduct has been communicated.</t>
  </si>
  <si>
    <r>
      <t>•  The percentage of new suppliers to whom the updated Supplier Code of Conduct has been communica</t>
    </r>
    <r>
      <rPr>
        <sz val="9.5"/>
        <rFont val="Arial"/>
        <family val="2"/>
      </rPr>
      <t>ted is 100%.</t>
    </r>
  </si>
  <si>
    <t xml:space="preserve">Ethics, Transparency and Geo-political Risk </t>
  </si>
  <si>
    <t>1. Approach to tax 
2. Anti-bribery and corruption compliance</t>
  </si>
  <si>
    <t>▪	Annual compliance with MMG Tax Standard and risk management policies.
▪	% of level of work 2 and above employees have completed the online training annually.
▪	Number of prosecutions.</t>
  </si>
  <si>
    <t>•  0 breaches against HKEX
• 77.04% of level 2 and above employees (with access to a computer) have met compliance for ABC completion training
•  0 prosecutions</t>
  </si>
  <si>
    <t xml:space="preserve">Technology, Privacy and Cyber Security </t>
  </si>
  <si>
    <t xml:space="preserve">1. Resilience of Critical Infrastructure 
2. Data Privacy and Protection </t>
  </si>
  <si>
    <t>▪Achieve zero incidents per year through cybersecurity measures.
• Reduce Detect and Recovery time to under 24 hours for Cyber Attack incidents.</t>
  </si>
  <si>
    <t>• Zero P1 incidents or breaches in 2025.
• Zero Data Loss or privacy/security incidents recorded in 2025.</t>
  </si>
  <si>
    <t>MMG material topic</t>
  </si>
  <si>
    <t>GRI Standard</t>
  </si>
  <si>
    <t>Description</t>
  </si>
  <si>
    <t>General Disclosures</t>
  </si>
  <si>
    <t>GRI 1: Foundation 2021</t>
  </si>
  <si>
    <t>Requirement 1</t>
  </si>
  <si>
    <r>
      <t>Apply the reporting principles</t>
    </r>
    <r>
      <rPr>
        <sz val="9.5"/>
        <color rgb="FF000000"/>
        <rFont val="Arial"/>
        <family val="2"/>
      </rPr>
      <t xml:space="preserve">
a. The organization shall apply all the reporting principles specified in section 4 of GRI 1: Foundation 2021.</t>
    </r>
  </si>
  <si>
    <t>This is available throughout the Report and the 2025 Databook</t>
  </si>
  <si>
    <t>Requirement 2</t>
  </si>
  <si>
    <r>
      <rPr>
        <b/>
        <sz val="9.5"/>
        <color rgb="FF000000"/>
        <rFont val="Arial"/>
        <family val="2"/>
      </rPr>
      <t>Report the disclosures in GRI 2: General Disclosures 2021</t>
    </r>
    <r>
      <rPr>
        <sz val="9.5"/>
        <color rgb="FF000000"/>
        <rFont val="Arial"/>
        <family val="2"/>
      </rPr>
      <t xml:space="preserve">
a. The organization shall report all disclosures in GRI 2: General Disclosures 2021.</t>
    </r>
  </si>
  <si>
    <t>This has been made and completed as set out in this tab, rows 18 - 48.</t>
  </si>
  <si>
    <t>Requirement 3</t>
  </si>
  <si>
    <r>
      <t xml:space="preserve">Determine material topics
</t>
    </r>
    <r>
      <rPr>
        <sz val="9.5"/>
        <color rgb="FF000000"/>
        <rFont val="Arial"/>
        <family val="2"/>
      </rPr>
      <t>a. determine its material topics;
b. review the GRI Sector Standard(s) that apply to its sector(s) and:
i. determine whether each topic in the applicable Sector Standard(s) is a material topic for the organization;
ii. list in the GRI content index any topics from the applicable Sector Standard(s) that the organization has determined as not material and explain why they are not material.</t>
    </r>
  </si>
  <si>
    <t>Requirement 4</t>
  </si>
  <si>
    <r>
      <t>Report the disclosures in GRI 3: Material Topics 2021</t>
    </r>
    <r>
      <rPr>
        <sz val="9.5"/>
        <color rgb="FF000000"/>
        <rFont val="Arial"/>
        <family val="2"/>
      </rPr>
      <t xml:space="preserve">
a. report its process of determining material topics using Disclosure 3-1;
b. report a list of its material topics using Disclosure 3-2;
c. report how it manages each material topic using Disclosure 3-3.</t>
    </r>
  </si>
  <si>
    <t>Requirement 5</t>
  </si>
  <si>
    <r>
      <t xml:space="preserve">Report disclosures from the GRI Topic Standards for each material topic
</t>
    </r>
    <r>
      <rPr>
        <sz val="9.5"/>
        <color rgb="FF000000"/>
        <rFont val="Arial"/>
        <family val="2"/>
      </rPr>
      <t>a. report disclosures from the GRI Topic Standards for each material topic;
b. for each material topic covered in the applicable GRI Sector Standard(s), either:
i. report the disclosures from the GRI Topic Standards listed for that topic in the Sector Standard(s), or;
ii. provide the ‘not applicable’ reason for omission and the required explanation in the GRI content index.</t>
    </r>
  </si>
  <si>
    <t>Requirement 6</t>
  </si>
  <si>
    <r>
      <t>Provide reasons for omission for disclosures and requirements that the organisation cannot comply with</t>
    </r>
    <r>
      <rPr>
        <sz val="9.5"/>
        <color rgb="FF000000"/>
        <rFont val="Arial"/>
        <family val="2"/>
      </rPr>
      <t xml:space="preserve">
a. If the organization cannot comply with a disclosure or with a requirement in a disclosure for which reasons
for omission are permitted, the organization shall in the GRI content index:
i. specify the disclosure or the requirement it cannot comply with;
ii. provide one of the four reasons for omission included in Table 1 and the required explanation for that reason.</t>
    </r>
  </si>
  <si>
    <t>Requirement 7</t>
  </si>
  <si>
    <r>
      <t>Publish a GRI content index</t>
    </r>
    <r>
      <rPr>
        <sz val="9.5"/>
        <color rgb="FF000000"/>
        <rFont val="Arial"/>
        <family val="2"/>
      </rPr>
      <t xml:space="preserve">
a. publish a GRI content index that includes:
i. the title: GRI content index;
ii. the statement of use;
iii. the title of GRI 1 used;
iv. the title(s) of the GRI Sector Standard(s) that apply to the organization’s sector(s);
v. a list of the organization’s material topics;
vi. a list of the topics in the applicable GRI Sector Standard(s) determined as not material and an explanation for why they are not material;
vii. a list of the reported disclosures, including the disclosure titles;
viii. the titles of the GRI Standards and other sources that the reported disclosures come from;
ix. when the organization does not report GRI Topic Standard disclosures for a material topic from the applicable GRI Sector Standard(s), a list of the disclosures and the required reason for omission;
x. the GRI Sector Standard reference numbers for the disclosures from the applicable Sector Standard(s);
xi. the location where the information reported for each disclosure can be found;
xii. any reasons for omission used;
b. if it publishes a standalone sustainability report and the GRI content index is not included in the report itself, provide a link or reference to the GRI content index in the report.</t>
    </r>
  </si>
  <si>
    <t>Requirement 8</t>
  </si>
  <si>
    <r>
      <t xml:space="preserve">Provide a statement use
</t>
    </r>
    <r>
      <rPr>
        <sz val="9.5"/>
        <color rgb="FF000000"/>
        <rFont val="Arial"/>
        <family val="2"/>
      </rPr>
      <t>a. The organization shall include the following statement in its GRI content index:
[Name of organization] has reported in accordance with the GRI Standards for the period [reporting period start and end dates].</t>
    </r>
  </si>
  <si>
    <t>Requirement 9</t>
  </si>
  <si>
    <r>
      <t xml:space="preserve">Notify GRI
</t>
    </r>
    <r>
      <rPr>
        <sz val="9.5"/>
        <color rgb="FF000000"/>
        <rFont val="Arial"/>
        <family val="2"/>
      </rPr>
      <t>a. The organization shall notify GRI of the use of the GRI Standards and the statement of use by sending an email to reportregistration@globalreporting.org.</t>
    </r>
  </si>
  <si>
    <t>GRI 2: General disclosures 2021</t>
  </si>
  <si>
    <t>2-1</t>
  </si>
  <si>
    <r>
      <t>2-1 Organizational details</t>
    </r>
    <r>
      <rPr>
        <sz val="9.5"/>
        <color rgb="FF000000"/>
        <rFont val="Arial"/>
        <family val="2"/>
      </rPr>
      <t xml:space="preserve">
The organization shall:
a. report its legal name;
b. report its nature of ownership and legal form;
c. report the location of its headquarters;
d. report its countries of operation.</t>
    </r>
  </si>
  <si>
    <r>
      <t xml:space="preserve">a-d. </t>
    </r>
    <r>
      <rPr>
        <u/>
        <sz val="9.5"/>
        <rFont val="Arial"/>
        <family val="2"/>
      </rPr>
      <t>MMG 2025 Annual Report</t>
    </r>
    <r>
      <rPr>
        <sz val="9.5"/>
        <rFont val="Arial"/>
        <family val="2"/>
      </rPr>
      <t xml:space="preserve"> - Corporate Information, p.244; MMG 2025 Annual Report - Management Discussion and Analysis, pp.23-66; </t>
    </r>
    <r>
      <rPr>
        <u/>
        <sz val="9.5"/>
        <rFont val="Arial"/>
        <family val="2"/>
      </rPr>
      <t>MMG 2025 Sustainability Report</t>
    </r>
    <r>
      <rPr>
        <sz val="9.5"/>
        <rFont val="Arial"/>
        <family val="2"/>
      </rPr>
      <t xml:space="preserve"> - About this report, p.2; MMG 2025 Sustainability Report - About MMG, pp.7-10. Covers legal name, nature of ownership/legal form, headquarters and countries of operation.</t>
    </r>
  </si>
  <si>
    <t>2-2</t>
  </si>
  <si>
    <r>
      <t>2-2 Entities included in the organization’s sustainability reporting</t>
    </r>
    <r>
      <rPr>
        <sz val="9.5"/>
        <color rgb="FF000000"/>
        <rFont val="Arial"/>
        <family val="2"/>
      </rPr>
      <t xml:space="preserve">
The organization shall:
a. list all its entities included in its sustainability reporting;
b. if the organization has audited consolidated financial statements or financial information filed on public record, specify the differences between the list of entities included in its financial reporting and the list included in its sustainability reporting;
c. if the organization consists of multiple entities, explain the approach used for consolidating the information, including:
i. whether the approach involves adjustments to information for minority interests;
ii. how the approach takes into account mergers, acquisitions, and disposal of entities or parts of entities;
iii. whether and how the approach differs across the disclosures in this Standard and across material topics.</t>
    </r>
  </si>
  <si>
    <t>2-3</t>
  </si>
  <si>
    <r>
      <rPr>
        <b/>
        <sz val="9.5"/>
        <color rgb="FF000000"/>
        <rFont val="Arial"/>
        <family val="2"/>
      </rPr>
      <t>2-3 Reporting period, frequency and contact point</t>
    </r>
    <r>
      <rPr>
        <sz val="9.5"/>
        <color rgb="FF000000"/>
        <rFont val="Arial"/>
        <family val="2"/>
      </rPr>
      <t xml:space="preserve">
The organization shall:
a. specify the reporting period for, and the frequency of, its sustainability reporting;
b. specify the reporting period for its financial reporting and, if it does not align with the period for its sustainability reporting, explain the reason for this;
c. report the publication date of the report or reported information;
d. specify the contact point for questions about the report or reported information.</t>
    </r>
  </si>
  <si>
    <t>2-4</t>
  </si>
  <si>
    <r>
      <t>2-4 Restatements of information</t>
    </r>
    <r>
      <rPr>
        <sz val="9.5"/>
        <color rgb="FF000000"/>
        <rFont val="Arial"/>
        <family val="2"/>
      </rPr>
      <t xml:space="preserve">
The organization shall:
a. report restatements of information made from previous reporting periods and explain:
i. the reasons for the restatements;
ii. the effect of the restatements.</t>
    </r>
  </si>
  <si>
    <r>
      <t xml:space="preserve">• Stated accordingly in either the report proper or in this Index.
</t>
    </r>
    <r>
      <rPr>
        <u/>
        <sz val="9.5"/>
        <color rgb="FF000000"/>
        <rFont val="Arial"/>
        <family val="2"/>
      </rPr>
      <t>MMG 2025 Sustainability Report</t>
    </r>
    <r>
      <rPr>
        <sz val="9.5"/>
        <color rgb="FF000000"/>
        <rFont val="Arial"/>
        <family val="2"/>
      </rPr>
      <t xml:space="preserve"> - About this report, p.2.</t>
    </r>
  </si>
  <si>
    <t>2-5</t>
  </si>
  <si>
    <r>
      <rPr>
        <b/>
        <sz val="9.5"/>
        <color rgb="FF000000"/>
        <rFont val="Arial"/>
        <family val="2"/>
      </rPr>
      <t>2-5 External assurance</t>
    </r>
    <r>
      <rPr>
        <sz val="9.5"/>
        <color rgb="FF000000"/>
        <rFont val="Arial"/>
        <family val="2"/>
      </rPr>
      <t xml:space="preserve">
The organization shall:
a. describe its policy and practice for seeking external assurance, including whether and how the highest governance body and senior executives are involved;
b. if the organization’s sustainability reporting has been externally assured:
i. provide a link or reference to the external assurance report(s) or assurance statement(s);
ii. describe what has been assured and on what basis, including the assurance standards used, the level of assurance obtained, and any limitations of the assurance process;
iii. describe the relationship between the organization and the assurance provider.</t>
    </r>
  </si>
  <si>
    <t>2-6</t>
  </si>
  <si>
    <r>
      <t>2-6 Activities, value chain and other business relationships</t>
    </r>
    <r>
      <rPr>
        <sz val="9.5"/>
        <rFont val="Arial"/>
        <family val="2"/>
      </rPr>
      <t xml:space="preserve">
The organization shall:
a. report the sector(s) in which it is active;
b. describe its value chain, including:
i. the organization’s activities, products, services, and markets served;
ii. the organization’s supply chain;
iii. the entities downstream from the organization and their activities;
c. report other relevant business relationships;
d. describe significant changes in 2-6-a, 2-6-b, and 2-6-c compared to the previous reporting period.</t>
    </r>
  </si>
  <si>
    <t>2-7</t>
  </si>
  <si>
    <r>
      <t>2-7 Employees</t>
    </r>
    <r>
      <rPr>
        <sz val="9.5"/>
        <color rgb="FF000000"/>
        <rFont val="Arial"/>
        <family val="2"/>
      </rPr>
      <t xml:space="preserve">
The organization shall:
a. report the total number of employees, and a breakdown of this total by gender and by region;
b. report the total number of:
i. permanent employees, and a breakdown by gender and by region;
ii. temporary employees, and a breakdown by gender and by region;
iii. non-guaranteed hours employees, and a breakdown by gender and by region;
iv. full-time employees, and a breakdown by gender and by region;
v. part-time employees, and a breakdown by gender and by region;
c. describe the methodologies and assumptions used to compile the data, including whether the numbers are reported:
i. in head count, full-time equivalent (FTE), or using another methodology;
ii. at the end of the reporting period, as an average across the reporting period, or using another methodology;
d. report contextual information necessary to understand the data reported under 2-7-a and 2-7-b;
e. describe significant fluctuations in the number of employees during the reporting period and between reporting periods.</t>
    </r>
  </si>
  <si>
    <t>2-8</t>
  </si>
  <si>
    <r>
      <t>2-8 Workers who are not employees</t>
    </r>
    <r>
      <rPr>
        <sz val="9.5"/>
        <color rgb="FF000000"/>
        <rFont val="Arial"/>
        <family val="2"/>
      </rPr>
      <t xml:space="preserve">
The organization shall:
a. report the total number of workers who are not employees and whose work is controlled by the organization and describe:
i. the most common types of worker and their contractual relationship with the organization;
ii. the type of work they perform;
b. describe the methodologies and assumptions used to compile the data, including whether the number of workers who are not employees is reported:
i. in head count, full-time equivalent (FTE), or using another methodology;
ii. at the end of the reporting period, as an average across the reporting period, or using another methodology;
c. describe significant fluctuations in the number of workers who are not employees during the reporting period and between reporting periods.</t>
    </r>
  </si>
  <si>
    <t>2-9</t>
  </si>
  <si>
    <r>
      <t>2-9 Governance structure and composition</t>
    </r>
    <r>
      <rPr>
        <sz val="9.5"/>
        <color rgb="FF000000"/>
        <rFont val="Arial"/>
        <family val="2"/>
      </rPr>
      <t xml:space="preserve">
The organization shall:
a. describe its governance structure, including committees of the highest governance body;
b. list the committees of the highest governance body that are responsible for decision-making on and overseeing the management of the organization’s impacts on the economy, environment, and people;
c. describe the composition of the highest governance body and its committees by:
i. executive and non-executive members;
ii. independence;
iii. tenure of members on the governance body;
iv. number of other significant positions and commitments held by each member, and the nature of the commitments;
v. gender;
vi. under-represented social groups;
vii. competencies relevant to the impacts of the organization;
viii. stakeholder representation.</t>
    </r>
  </si>
  <si>
    <t>2-10</t>
  </si>
  <si>
    <r>
      <t>2-10 Nomination and selection of the highest governance body</t>
    </r>
    <r>
      <rPr>
        <sz val="9.5"/>
        <color rgb="FF000000"/>
        <rFont val="Arial"/>
        <family val="2"/>
      </rPr>
      <t xml:space="preserve">
The organization shall:
a. describe the nomination and selection processes for the highest governance body and its committees;
b. describe the criteria used for nominating and selecting highest governance body members, including whether and how the following are taken into consideration:
i. views of stakeholders (including shareholders);
ii. diversity;
iii. independence;
iv. competencies relevant to the impacts of the organization.</t>
    </r>
  </si>
  <si>
    <r>
      <t xml:space="preserve">a-b. </t>
    </r>
    <r>
      <rPr>
        <u/>
        <sz val="9.5"/>
        <color rgb="FF000000"/>
        <rFont val="Arial"/>
        <family val="2"/>
      </rPr>
      <t>MMG 2025 Annual Report</t>
    </r>
    <r>
      <rPr>
        <sz val="9.5"/>
        <color rgb="FF000000"/>
        <rFont val="Arial"/>
        <family val="2"/>
      </rPr>
      <t xml:space="preserve"> - Corporate Governance Report, pp.92-109; MMG 2025 Annual Report - Directors and Senior Management, pp.67-71.</t>
    </r>
  </si>
  <si>
    <t>2-11</t>
  </si>
  <si>
    <r>
      <t>2-11 Chair of the highest governance body</t>
    </r>
    <r>
      <rPr>
        <sz val="9.5"/>
        <color rgb="FF000000"/>
        <rFont val="Arial"/>
        <family val="2"/>
      </rPr>
      <t xml:space="preserve">
The organization shall:
a. report whether the chair of the highest governance body is also a senior executive in the organization;
b. if the chair is also a senior executive, explain their function within the organization’s management, the reasons for this arrangement, and how conflicts of interest are prevented and mitigated.</t>
    </r>
  </si>
  <si>
    <r>
      <t xml:space="preserve">a-b. </t>
    </r>
    <r>
      <rPr>
        <u/>
        <sz val="9.5"/>
        <color rgb="FF000000"/>
        <rFont val="Arial"/>
        <family val="2"/>
      </rPr>
      <t>MMG 2025 Annual Report</t>
    </r>
    <r>
      <rPr>
        <sz val="9.5"/>
        <color rgb="FF000000"/>
        <rFont val="Arial"/>
        <family val="2"/>
      </rPr>
      <t xml:space="preserve"> - Directors and Senior Management, pp.67-71; MMG 2025 Annual Report - Corporate Governance Report, pp.92-109. The Chairman is identified and is not the CEO.</t>
    </r>
  </si>
  <si>
    <t>2-12</t>
  </si>
  <si>
    <r>
      <t>2-12 Role of the highest governance body in overseeing the management of impacts</t>
    </r>
    <r>
      <rPr>
        <sz val="9.5"/>
        <color rgb="FF000000"/>
        <rFont val="Arial"/>
        <family val="2"/>
      </rPr>
      <t xml:space="preserve">
The organization shall:
a. describe the role of the highest governance body and of senior executives in developing, approving, and updating the organization’s purpose, value or mission statements, strategies, policies, and goals related to sustainable development;
b. describe the role of the highest governance body in overseeing the organization’s due diligence and other processes to identify and manage the organization’s impacts on the economy, environment, and people, including:
i. whether and how the highest governance body engages with stakeholders to support these processes;
ii. how the highest governance body considers the outcomes of these processes;
c. describe the role of the highest governance body in reviewing the effectiveness of the organization’s processes as described in 2-12-b, and report the frequency of this review.</t>
    </r>
  </si>
  <si>
    <t>2-13</t>
  </si>
  <si>
    <r>
      <t>2-13 Delegation of responsibility for managing impacts</t>
    </r>
    <r>
      <rPr>
        <sz val="9.5"/>
        <color rgb="FF000000"/>
        <rFont val="Arial"/>
        <family val="2"/>
      </rPr>
      <t xml:space="preserve">
The organization shall:
a. describe how the highest governance body delegates responsibility for managing the organization’s impacts on the economy, environment, and people, including:
i. whether it has appointed any senior executives with responsibility for the management of impacts;
ii. whether it has delegated responsibility for the management of impacts to other employees;
b. describe the process and frequency for senior executives or other employees to report back to the highest governance body on the management of the organization’s impacts on the economy, environment, and people.</t>
    </r>
  </si>
  <si>
    <r>
      <t xml:space="preserve">a-b. </t>
    </r>
    <r>
      <rPr>
        <u/>
        <sz val="9.5"/>
        <color rgb="FF000000"/>
        <rFont val="Arial"/>
        <family val="2"/>
      </rPr>
      <t>MMG 2025 Annual Report</t>
    </r>
    <r>
      <rPr>
        <sz val="9.5"/>
        <color rgb="FF000000"/>
        <rFont val="Arial"/>
        <family val="2"/>
      </rPr>
      <t xml:space="preserve"> - Corporate Governance Report, pp.92-109; MMG 2025 Annual Report - ESG Approach and Performance, pp.110-123; </t>
    </r>
    <r>
      <rPr>
        <u/>
        <sz val="9.5"/>
        <color rgb="FF000000"/>
        <rFont val="Arial"/>
        <family val="2"/>
      </rPr>
      <t>MMG 2025 Sustainability Report</t>
    </r>
    <r>
      <rPr>
        <sz val="9.5"/>
        <color rgb="FF000000"/>
        <rFont val="Arial"/>
        <family val="2"/>
      </rPr>
      <t xml:space="preserve"> - Governance and sustainable decision-making, pp.14-15.</t>
    </r>
  </si>
  <si>
    <t>2-14</t>
  </si>
  <si>
    <r>
      <t>2-14 Role of the highest governance body in sustainability reporting</t>
    </r>
    <r>
      <rPr>
        <sz val="9.5"/>
        <color rgb="FF000000"/>
        <rFont val="Arial"/>
        <family val="2"/>
      </rPr>
      <t xml:space="preserve">
The organization shall:
a. report whether the highest governance body is responsible for reviewing and approving the reported information, including the organization’s material topics, and if so, describe the process for reviewing and approving the information;
b. if the highest governance body is not responsible for reviewing and approving the reported information, including the organization’s material topics, explain the reason for this.</t>
    </r>
  </si>
  <si>
    <t>2-15</t>
  </si>
  <si>
    <r>
      <t>2-15 Conflicts of interest</t>
    </r>
    <r>
      <rPr>
        <sz val="9.5"/>
        <color rgb="FF000000"/>
        <rFont val="Arial"/>
        <family val="2"/>
      </rPr>
      <t xml:space="preserve">
The organization shall:
a. describe the processes for the highest governance body to ensure that conflicts of interest are prevented and mitigated;
b. report whether conflicts of interest are disclosed to stakeholders, including, at a minimum, conflicts of interest relating to:
i. cross-board membership;
ii. cross-shareholding with suppliers and other stakeholders;
iii. existence of controlling shareholders;
iv. related parties, their relationships, transactions, and outstanding balances.</t>
    </r>
  </si>
  <si>
    <r>
      <t xml:space="preserve">a-b. </t>
    </r>
    <r>
      <rPr>
        <u/>
        <sz val="9.5"/>
        <color rgb="FF000000"/>
        <rFont val="Arial"/>
        <family val="2"/>
      </rPr>
      <t>MMG 2025 Annual Report</t>
    </r>
    <r>
      <rPr>
        <sz val="9.5"/>
        <color rgb="FF000000"/>
        <rFont val="Arial"/>
        <family val="2"/>
      </rPr>
      <t xml:space="preserve"> - Directors’ Report, pp.72-91; MMG 2025 Annual Report - Corporate Governance Report, pp.92-109. Covers directors’ interests and governance arrangements relevant to conflicts of interest.</t>
    </r>
  </si>
  <si>
    <t>2-16</t>
  </si>
  <si>
    <r>
      <t xml:space="preserve">2-16 Communication of critical concerns
</t>
    </r>
    <r>
      <rPr>
        <sz val="9.5"/>
        <color rgb="FF000000"/>
        <rFont val="Arial"/>
        <family val="2"/>
      </rPr>
      <t>The organization shall:</t>
    </r>
    <r>
      <rPr>
        <b/>
        <sz val="9.5"/>
        <color rgb="FF000000"/>
        <rFont val="Arial"/>
        <family val="2"/>
      </rPr>
      <t xml:space="preserve">
</t>
    </r>
    <r>
      <rPr>
        <sz val="9.5"/>
        <color rgb="FF000000"/>
        <rFont val="Arial"/>
        <family val="2"/>
      </rPr>
      <t>a. describe whether and how critical concerns are communicated to the highest governance body;
b. report the total number and the nature of critical concerns that were communicated to the highest governance body during the reporting period.</t>
    </r>
  </si>
  <si>
    <t>2-17</t>
  </si>
  <si>
    <r>
      <t xml:space="preserve">2-17 Collective knowledge of the highest governance body
</t>
    </r>
    <r>
      <rPr>
        <sz val="9.5"/>
        <color rgb="FF000000"/>
        <rFont val="Arial"/>
        <family val="2"/>
      </rPr>
      <t>The organization shall:
a. report measures taken to advance the collective knowledge, skills, and experience of the highest governance body on sustainable development.</t>
    </r>
  </si>
  <si>
    <r>
      <t xml:space="preserve">a. </t>
    </r>
    <r>
      <rPr>
        <u/>
        <sz val="9.5"/>
        <color rgb="FF000000"/>
        <rFont val="Arial"/>
        <family val="2"/>
      </rPr>
      <t>MMG 2025 Sustainability Report</t>
    </r>
    <r>
      <rPr>
        <sz val="9.5"/>
        <color rgb="FF000000"/>
        <rFont val="Arial"/>
        <family val="2"/>
      </rPr>
      <t xml:space="preserve"> - Ethical business conduct, p.43-45; </t>
    </r>
    <r>
      <rPr>
        <u/>
        <sz val="9.5"/>
        <color rgb="FF000000"/>
        <rFont val="Arial"/>
        <family val="2"/>
      </rPr>
      <t>MMG 2025 Annual Report</t>
    </r>
    <r>
      <rPr>
        <sz val="9.5"/>
        <color rgb="FF000000"/>
        <rFont val="Arial"/>
        <family val="2"/>
      </rPr>
      <t xml:space="preserve"> - Directors and Senior Management, pp.67-71; MMG 2025 Annual Report - Corporate Governance Report, pp.92-109.</t>
    </r>
  </si>
  <si>
    <t>2-18</t>
  </si>
  <si>
    <r>
      <t xml:space="preserve">2-18 Evaluation of the performance of the highest governance body
</t>
    </r>
    <r>
      <rPr>
        <sz val="9.5"/>
        <color rgb="FF000000"/>
        <rFont val="Arial"/>
        <family val="2"/>
      </rPr>
      <t>The organization shall:
a. describe the processes for evaluating the performance of the highest governance body in overseeing the management of the organization’s impacts on the economy, environment, and people;
b. report whether the evaluations are independent or not, and the frequency of the evaluations;
c. describe actions taken in response to the evaluations, including changes to the composition of the highest governance body and organizational practices.</t>
    </r>
  </si>
  <si>
    <t>2-19</t>
  </si>
  <si>
    <r>
      <t xml:space="preserve">2-19 Remuneration policies
</t>
    </r>
    <r>
      <rPr>
        <sz val="9.5"/>
        <color rgb="FF000000"/>
        <rFont val="Arial"/>
        <family val="2"/>
      </rPr>
      <t>The organization shall:
a. describe the remuneration policies for members of the highest governance body and senior executives, including:
i. fixed pay and variable pay;
ii. sign-on bonuses or recruitment incentive payments;
iii. termination payments;
iv. clawbacks;
v. retirement benefits;
b. describe how the remuneration policies for members of the highest governance body and senior executives relate to their objectives and performance in relation to the management of the organization’s impacts on the economy, environment, and people.</t>
    </r>
  </si>
  <si>
    <r>
      <t xml:space="preserve">a-b. </t>
    </r>
    <r>
      <rPr>
        <u/>
        <sz val="9.5"/>
        <color rgb="FF000000"/>
        <rFont val="Arial"/>
        <family val="2"/>
      </rPr>
      <t>MMG 2025 Annual Report</t>
    </r>
    <r>
      <rPr>
        <sz val="9.5"/>
        <color rgb="FF000000"/>
        <rFont val="Arial"/>
        <family val="2"/>
      </rPr>
      <t xml:space="preserve"> - Directors’ Report, pp.72-91; MMG 2025 Annual Report - Corporate Governance Report, pp.92-109.</t>
    </r>
  </si>
  <si>
    <t>2-20</t>
  </si>
  <si>
    <r>
      <t xml:space="preserve">2-20 Process to determine remuneration
</t>
    </r>
    <r>
      <rPr>
        <sz val="9.5"/>
        <color rgb="FF000000"/>
        <rFont val="Arial"/>
        <family val="2"/>
      </rPr>
      <t>The organization shall:
a. describe the process for designing its remuneration policies and for determining remuneration, including:
i. whether independent highest governance body members or an independent remuneration committee oversees the process for determining remuneration;
ii. how the views of stakeholders (including shareholders) regarding remuneration are sought and taken into consideration;
iii. whether remuneration consultants are involved in determining remuneration and, if so, whether they are independent of the organization, its highest governance body and senior executives;
b. report the results of votes of stakeholders (including shareholders) on remuneration policies and proposals, if applicable.</t>
    </r>
  </si>
  <si>
    <r>
      <t xml:space="preserve">a - b. </t>
    </r>
    <r>
      <rPr>
        <u/>
        <sz val="9.5"/>
        <color rgb="FF000000"/>
        <rFont val="Arial"/>
        <family val="2"/>
      </rPr>
      <t>MMG 2025 Annual Report</t>
    </r>
    <r>
      <rPr>
        <sz val="9.5"/>
        <color rgb="FF000000"/>
        <rFont val="Arial"/>
        <family val="2"/>
      </rPr>
      <t xml:space="preserve"> - Directors’ Report, pp.72-91; MMG 2025 Annual Report - Corporate Governance Report, pp.92-109. Covers the role of the GRNS Committee and factors considered in remuneration decisions.</t>
    </r>
  </si>
  <si>
    <t>2-21</t>
  </si>
  <si>
    <r>
      <t>2-21 Annual total compensation ratio</t>
    </r>
    <r>
      <rPr>
        <sz val="9.5"/>
        <color rgb="FF000000"/>
        <rFont val="Arial"/>
        <family val="2"/>
      </rPr>
      <t xml:space="preserve">
The organization shall:
a. report the ratio of the annual total compensation for the organization’s highest-paid individual to the median annual total compensation for all employees (excluding the highest-paid individual);
b. report the ratio of the percentage increase in annual total compensation for the organization’s highest-paid individual to the median percentage increase in annual total compensation for all employees (excluding the highest-paid individual);
c. report contextual information necessary to understand the data and how the data has been compiled.</t>
    </r>
  </si>
  <si>
    <r>
      <t>a-c. see the</t>
    </r>
    <r>
      <rPr>
        <sz val="9.5"/>
        <color rgb="FFFF0000"/>
        <rFont val="Arial"/>
        <family val="2"/>
      </rPr>
      <t xml:space="preserve"> 'People and Culture'</t>
    </r>
    <r>
      <rPr>
        <sz val="9.5"/>
        <color rgb="FF000000"/>
        <rFont val="Arial"/>
        <family val="2"/>
      </rPr>
      <t xml:space="preserve"> tab in this Databook</t>
    </r>
  </si>
  <si>
    <t>2-22</t>
  </si>
  <si>
    <r>
      <t xml:space="preserve">2-22 Statement on sustainable development strategy
</t>
    </r>
    <r>
      <rPr>
        <sz val="9.5"/>
        <color rgb="FF000000"/>
        <rFont val="Arial"/>
        <family val="2"/>
      </rPr>
      <t>The organization shall:
a. report a statement from the highest governance body or most senior executive of the organization about the relevance of sustainable development to the organization and its strategy for contributing to sustainable development.</t>
    </r>
  </si>
  <si>
    <r>
      <t xml:space="preserve">a. </t>
    </r>
    <r>
      <rPr>
        <u/>
        <sz val="9.5"/>
        <rFont val="Arial"/>
        <family val="2"/>
      </rPr>
      <t>MMG 2025 Annual Report</t>
    </r>
    <r>
      <rPr>
        <sz val="9.5"/>
        <rFont val="Arial"/>
        <family val="2"/>
      </rPr>
      <t xml:space="preserve"> - Chairman’s Review, pp.2-3; MMG 2025 Annual Report - Chief Executive Officer’s Report, pp.4-6; </t>
    </r>
    <r>
      <rPr>
        <u/>
        <sz val="9.5"/>
        <rFont val="Arial"/>
        <family val="2"/>
      </rPr>
      <t>MMG 2025 Sustainability Report</t>
    </r>
    <r>
      <rPr>
        <sz val="9.5"/>
        <rFont val="Arial"/>
        <family val="2"/>
      </rPr>
      <t xml:space="preserve"> - Chief Executive Officer’s message / Overview, pp.5-6.</t>
    </r>
  </si>
  <si>
    <t>2-23</t>
  </si>
  <si>
    <r>
      <rPr>
        <b/>
        <sz val="9.5"/>
        <color rgb="FF000000"/>
        <rFont val="Arial"/>
        <family val="2"/>
      </rPr>
      <t>2-23 Policy commitments</t>
    </r>
    <r>
      <rPr>
        <sz val="9.5"/>
        <color rgb="FF000000"/>
        <rFont val="Arial"/>
        <family val="2"/>
      </rPr>
      <t xml:space="preserve">
The organization shall:
a. describe its policy commitments for responsible business conduct, including:
i. the authoritative intergovernmental instruments that the commitments reference;
ii. whether the commitments stipulate conducting due diligence;
iii. whether the commitments stipulate applying the precautionary principle;
iv. whether the commitments stipulate respecting human rights;
b. describe its specific policy commitment to respect human rights, including:
i. the internationally recognized human rights that the commitment covers;
ii. the categories of stakeholders, including at-risk or vulnerable groups, that the organization gives particular attention to in the commitment;
c. provide links to the policy commitments if publicly available, or, if the policy commitments are not publicly available, explain the reason for this;
d. report the level at which each of the policy commitments was approved within the organization, including whether this is the most senior level;
e. report the extent to which the policy commitments apply to the organization’s activities and to its business relationships;
f. describe how the policy commitments are communicated to workers, business partners, and other relevant parties.</t>
    </r>
  </si>
  <si>
    <t>2-24</t>
  </si>
  <si>
    <r>
      <t xml:space="preserve">2-24 Embedding policy commitments
</t>
    </r>
    <r>
      <rPr>
        <sz val="9.5"/>
        <color rgb="FF000000"/>
        <rFont val="Arial"/>
        <family val="2"/>
      </rPr>
      <t>The organization shall:
a. describe how it embeds each of its policy commitments for responsible business conduct throughout its activities and business relationships, including:
i. how it allocates responsibility to implement the commitments across different levels within the organization;
ii. how it integrates the commitments into organizational strategies, operational policies, and operational procedures;
iii. how it implements its commitments with and through its business relationships;
iv. training that the organization provides on implementing the commitments.</t>
    </r>
  </si>
  <si>
    <t>2-25</t>
  </si>
  <si>
    <r>
      <t>2-25 Processes to remediate negative impacts</t>
    </r>
    <r>
      <rPr>
        <sz val="9.5"/>
        <color rgb="FF000000"/>
        <rFont val="Arial"/>
        <family val="2"/>
      </rPr>
      <t xml:space="preserve">
The organization shall:
a. describe its commitments to provide for or cooperate in the remediation of negative impacts that the organization identifies it has caused or contributed to;
b. describe its approach to identify and address grievances, including the grievance mechanisms that the organization has established or participates in;
c. describe other processes by which the organization provides for or cooperates in the remediation of negative impacts that it identifies it has caused or contributed to;
d. describe how the stakeholders who are the intended users of the grievance mechanisms are involved in the design, review, operation, and improvement of these mechanisms;
e. describe how the organization tracks the effectiveness of the grievance mechanisms and other remediation processes, and report examples of their effectiveness, including stakeholder feedback.</t>
    </r>
  </si>
  <si>
    <t>2-26</t>
  </si>
  <si>
    <r>
      <t xml:space="preserve">2-26 Mechanisms for seeking advice and raising concerns
</t>
    </r>
    <r>
      <rPr>
        <sz val="9.5"/>
        <color rgb="FF000000"/>
        <rFont val="Arial"/>
        <family val="2"/>
      </rPr>
      <t>The organization shall:
a. describe the mechanisms for individuals to:
i. seek advice on implementing the organization’s policies and practices for responsible business conduct;
ii. raise concerns about the organization’s business conduct.</t>
    </r>
  </si>
  <si>
    <t>2-27</t>
  </si>
  <si>
    <r>
      <t>2-27 Compliance with laws and regulations</t>
    </r>
    <r>
      <rPr>
        <sz val="9.5"/>
        <color rgb="FF000000"/>
        <rFont val="Arial"/>
        <family val="2"/>
      </rPr>
      <t xml:space="preserve">
The organization shall:
a. report the total number of significant instances of non-compliance with laws and regulations during the reporting period, and a breakdown of this total by:
i. instances for which fines were incurred;
ii. instances for which non-monetary sanctions were incurred;
b. report the total number and the monetary value of fines for instances of noncompliance with laws and regulations that were paid during the reporting period, and a breakdown of this total by:
i. fines for instances of non-compliance with laws and regulations that occurred in the current reporting period;
ii. fines for instances of non-compliance with laws and regulations that occurred in previous reporting periods;
c. describe the significant instances of non-compliance;
d. describe how it has determined significant instances of non-compliance.</t>
    </r>
  </si>
  <si>
    <t>2-28</t>
  </si>
  <si>
    <r>
      <t xml:space="preserve">2-28 Membership associations
</t>
    </r>
    <r>
      <rPr>
        <sz val="9.5"/>
        <color rgb="FF000000"/>
        <rFont val="Arial"/>
        <family val="2"/>
      </rPr>
      <t>The organization shall:
a. report industry associations, other membership associations, and national or international advocacy organizations in which it participates in a significant role.</t>
    </r>
  </si>
  <si>
    <t>2-29</t>
  </si>
  <si>
    <r>
      <t xml:space="preserve">2-29 Approach to stakeholder engagement
</t>
    </r>
    <r>
      <rPr>
        <sz val="9.5"/>
        <color rgb="FF000000"/>
        <rFont val="Arial"/>
        <family val="2"/>
      </rPr>
      <t>The organization shall:
a. describe its approach to engaging with stakeholders, including:
i. the categories of stakeholders it engages with, and how they are identified;
ii. the purpose of the stakeholder engagement;
iii. how the organization seeks to ensure meaningful engagement with stakeholders.</t>
    </r>
  </si>
  <si>
    <r>
      <t xml:space="preserve">a. i-iii. 'Engagement and Materiality' tab in this Databook; </t>
    </r>
    <r>
      <rPr>
        <u/>
        <sz val="9.5"/>
        <color rgb="FF000000"/>
        <rFont val="Arial"/>
        <family val="2"/>
      </rPr>
      <t>MMG 2025 Annual Report</t>
    </r>
    <r>
      <rPr>
        <sz val="9.5"/>
        <color rgb="FF000000"/>
        <rFont val="Arial"/>
        <family val="2"/>
      </rPr>
      <t xml:space="preserve"> - Corporate Governance Report, pp.92-109; </t>
    </r>
    <r>
      <rPr>
        <u/>
        <sz val="9.5"/>
        <color rgb="FF000000"/>
        <rFont val="Arial"/>
        <family val="2"/>
      </rPr>
      <t>MMG 2025 Sustainability Report</t>
    </r>
    <r>
      <rPr>
        <sz val="9.5"/>
        <color rgb="FF000000"/>
        <rFont val="Arial"/>
        <family val="2"/>
      </rPr>
      <t xml:space="preserve"> - Social engagement and investment, pp.22-25; MMG 2025 Sustainability Report - Overview / CEO message, pp.5-6.</t>
    </r>
  </si>
  <si>
    <t>2-30</t>
  </si>
  <si>
    <r>
      <t>2-30 Collective bargaining agreements</t>
    </r>
    <r>
      <rPr>
        <sz val="9.5"/>
        <color rgb="FF000000"/>
        <rFont val="Arial"/>
        <family val="2"/>
      </rPr>
      <t xml:space="preserve">
The organization shall:
a. report the percentage of total employees covered by collective bargaining agreements;
b. for employees not covered by collective bargaining agreements, report whether the organization determines their working conditions and terms of employment based on collective bargaining agreements that cover its other employees or based on collective bargaining agreements from other organizations.</t>
    </r>
  </si>
  <si>
    <r>
      <t>a - b. See the</t>
    </r>
    <r>
      <rPr>
        <sz val="9.5"/>
        <color rgb="FFFF0000"/>
        <rFont val="Arial"/>
        <family val="2"/>
      </rPr>
      <t xml:space="preserve"> 'People and Culture'</t>
    </r>
    <r>
      <rPr>
        <sz val="9.5"/>
        <color rgb="FF000000"/>
        <rFont val="Arial"/>
        <family val="2"/>
      </rPr>
      <t xml:space="preserve"> tab in this Databook.</t>
    </r>
  </si>
  <si>
    <t>GRI 3: Material Topics 2021</t>
  </si>
  <si>
    <t>3-1</t>
  </si>
  <si>
    <r>
      <t xml:space="preserve">3-1 Process to determine material topics
</t>
    </r>
    <r>
      <rPr>
        <sz val="9.5"/>
        <color rgb="FF000000"/>
        <rFont val="Arial"/>
        <family val="2"/>
      </rPr>
      <t>The organization shall:
a. describe the process it has followed to determine its material topics, including:
i. how it has identified actual and potential, negative and positive impacts on the economy, environment, and people, including impacts on their human rights, across its activities and business relationships;
ii. how it has prioritized the impacts for reporting based on their significance;
b. specify the stakeholders and experts whose views have informed the process of determining its material topics.</t>
    </r>
  </si>
  <si>
    <t>3-2</t>
  </si>
  <si>
    <r>
      <t>3-2 List of material topics</t>
    </r>
    <r>
      <rPr>
        <sz val="9.5"/>
        <color rgb="FF000000"/>
        <rFont val="Arial"/>
        <family val="2"/>
      </rPr>
      <t xml:space="preserve">
The organization shall:
a. list its material topics;
b. report changes to the list of material topics compared to the previous reporting period.</t>
    </r>
  </si>
  <si>
    <r>
      <t>a - b. See</t>
    </r>
    <r>
      <rPr>
        <sz val="9.5"/>
        <color rgb="FF00B050"/>
        <rFont val="Arial"/>
        <family val="2"/>
      </rPr>
      <t xml:space="preserve"> </t>
    </r>
    <r>
      <rPr>
        <u/>
        <sz val="9.5"/>
        <rFont val="Arial"/>
        <family val="2"/>
      </rPr>
      <t>'Sustainability Framework'</t>
    </r>
    <r>
      <rPr>
        <sz val="9.5"/>
        <color rgb="FF000000"/>
        <rFont val="Arial"/>
        <family val="2"/>
      </rPr>
      <t xml:space="preserve"> and </t>
    </r>
    <r>
      <rPr>
        <u/>
        <sz val="9.5"/>
        <rFont val="Arial"/>
        <family val="2"/>
      </rPr>
      <t>'Engagement and Materiality'</t>
    </r>
    <r>
      <rPr>
        <sz val="9.5"/>
        <color rgb="FF000000"/>
        <rFont val="Arial"/>
        <family val="2"/>
      </rPr>
      <t xml:space="preserve"> tabs in this Databook</t>
    </r>
  </si>
  <si>
    <t>GRI 3: Material topics 2021</t>
  </si>
  <si>
    <r>
      <t>3-3 Management of material topics</t>
    </r>
    <r>
      <rPr>
        <sz val="9.5"/>
        <color rgb="FF000000"/>
        <rFont val="Arial"/>
        <family val="2"/>
      </rPr>
      <t xml:space="preserve">
a. describe the actual and potential, negative and positive impacts on the economy, environment, and people, including impacts on their human rights;
b. report whether the organization is involved with the negative impacts through its activities or as a result of its business relationships, and describe the activities or business relationships;
c. describe its policies or commitments regarding the material topic;
d. describe actions taken to manage the topic and related impacts, including:
i. actions to prevent or mitigate potential negative impacts;
ii. actions to address actual negative impacts, including actions to provide for or cooperate in their remediation;
iii. actions to manage actual and potential positive impacts;
e.report the following information about tracking the effectiveness of the actions taken:
i. processes used to track the effectiveness of the actions;
ii. goals, targets, and indicators used to evaluate progress;
iii. the effectiveness of the actions, including progress toward the goals and targets;
iv. lessons learned and how these have been incorporated into the organization’s operational policies and procedures;
f. describe how engagement with stakeholders has informed the actions taken (3-3-d)
and how it has informed whether the actions have been effective (3-3-e).</t>
    </r>
  </si>
  <si>
    <t>GRI 403: Occupational health and safety 2018</t>
  </si>
  <si>
    <t>403-1</t>
  </si>
  <si>
    <t>403-2</t>
  </si>
  <si>
    <t>403-3</t>
  </si>
  <si>
    <r>
      <t>403-3 Occupational health services</t>
    </r>
    <r>
      <rPr>
        <sz val="9.5"/>
        <color rgb="FF000000"/>
        <rFont val="Arial"/>
        <family val="2"/>
      </rPr>
      <t xml:space="preserve">
A description of the occupational health services’ functions that contribute to the identification and elimination of hazards and minimization of risks, and an explanation of how the organization ensures the quality of these services and facilitates workers’ access to them.</t>
    </r>
  </si>
  <si>
    <r>
      <t>403-4 Worker participation, consultation, and communication on occupational health and safety</t>
    </r>
    <r>
      <rPr>
        <sz val="9.5"/>
        <color rgb="FF000000"/>
        <rFont val="Arial"/>
        <family val="2"/>
      </rPr>
      <t xml:space="preserve">
a. A description of the processes for worker participation and consultation in the development, implementation, and evaluation of the occupational health and safety management system, and for providing access to and communicating relevant information on occupational health and safety to workers.
b. Where formal joint management–worker health and safety committees exist, a description of their responsibilities, meeting frequency, decision-making authority, and whether and, if so, why any workers are not represented by these committees.</t>
    </r>
  </si>
  <si>
    <t>403-5</t>
  </si>
  <si>
    <r>
      <t xml:space="preserve">403-5 Worker training on occupational health and safety
</t>
    </r>
    <r>
      <rPr>
        <sz val="9.5"/>
        <color rgb="FF000000"/>
        <rFont val="Arial"/>
        <family val="2"/>
      </rPr>
      <t>A description of any occupational health and safety training provided to workers, including generic training as well as training on specific work-related hazards, hazardous activities, or hazardous situations.</t>
    </r>
  </si>
  <si>
    <t>403-6</t>
  </si>
  <si>
    <r>
      <t>403-6 Promotion of worker health</t>
    </r>
    <r>
      <rPr>
        <sz val="9.5"/>
        <color rgb="FF000000"/>
        <rFont val="Arial"/>
        <family val="2"/>
      </rPr>
      <t xml:space="preserve">
a. An explanation of how the organization facilitates workers’ access to non-occupational medical and healthcare services, and the scope of access provided.
b. A description of any voluntary health promotion services and programs offered to workers to address major non-work-related health risks, including the specific health risks addressed, and how the organization facilitates workers’ access to these services and programs.</t>
    </r>
  </si>
  <si>
    <t>403-7</t>
  </si>
  <si>
    <r>
      <t>403-7 Prevention and mitigation of occupational health and safety impacts directly linked by business relationships</t>
    </r>
    <r>
      <rPr>
        <sz val="9.5"/>
        <color rgb="FF000000"/>
        <rFont val="Arial"/>
        <family val="2"/>
      </rPr>
      <t xml:space="preserve">
A description of the organization’s approach to preventing or mitigating significant negative occupational health and safety impacts that are directly linked to its operations, products or services by its business relationships, and the related hazards and risks.</t>
    </r>
  </si>
  <si>
    <t>403-8</t>
  </si>
  <si>
    <t>403-9</t>
  </si>
  <si>
    <t>403-10</t>
  </si>
  <si>
    <r>
      <t xml:space="preserve">See </t>
    </r>
    <r>
      <rPr>
        <sz val="9.5"/>
        <rFont val="Arial"/>
        <family val="2"/>
      </rPr>
      <t>'Engagement and materiality'</t>
    </r>
    <r>
      <rPr>
        <sz val="9.5"/>
        <color rgb="FF000000"/>
        <rFont val="Arial"/>
        <family val="2"/>
      </rPr>
      <t xml:space="preserve">, </t>
    </r>
    <r>
      <rPr>
        <sz val="9.5"/>
        <color rgb="FFFF0000"/>
        <rFont val="Arial"/>
        <family val="2"/>
      </rPr>
      <t>'People and Culture'</t>
    </r>
    <r>
      <rPr>
        <sz val="9.5"/>
        <color rgb="FF000000"/>
        <rFont val="Arial"/>
        <family val="2"/>
      </rPr>
      <t xml:space="preserve"> tabs in this Databook</t>
    </r>
  </si>
  <si>
    <t>GRI 401: Employment 2016</t>
  </si>
  <si>
    <t>401-1</t>
  </si>
  <si>
    <r>
      <t>401-1 New employee hires and employee turnover</t>
    </r>
    <r>
      <rPr>
        <sz val="9.5"/>
        <color rgb="FF000000"/>
        <rFont val="Arial"/>
        <family val="2"/>
      </rPr>
      <t xml:space="preserve">
a. Total number and rate of new employee hires during the reporting period, by age group, gender and region;
b. Total number and rate of employee turnover during the reporting period, by age group, gender and region.</t>
    </r>
  </si>
  <si>
    <t>401-2</t>
  </si>
  <si>
    <r>
      <t>401-2 Benefits provided to full-time employees that are not provided to temporary or part-time employees</t>
    </r>
    <r>
      <rPr>
        <sz val="9.5"/>
        <color rgb="FF000000"/>
        <rFont val="Arial"/>
        <family val="2"/>
      </rPr>
      <t xml:space="preserve">
a. Benefits which are standard for full-time employees of the organization but are not provided to temporary or part-time employees, by significant locations of operation. These include, as a minimum:
i. life insurance;
ii. health care;
iii. disability and invalidity coverage;
iv. parental leave;
v. retirement provision;
vi. stock ownership;
vii. others;
b. The definition used for ‘significant locations of operation’.</t>
    </r>
  </si>
  <si>
    <t>401-3</t>
  </si>
  <si>
    <r>
      <t>401-3 Parental leave</t>
    </r>
    <r>
      <rPr>
        <sz val="9.5"/>
        <color rgb="FF000000"/>
        <rFont val="Arial"/>
        <family val="2"/>
      </rPr>
      <t xml:space="preserve">
a. Total number of employees that were entitled to parental leave, by gender;
b. Total number of employees that took parental leave, by gender;
c. Total number of employees that returned to work in the reporting period after parental leave ended, by gender;
d. Total number of employees that returned to work after parental leave ended that were still employed 12 months after their return to work, by gender;
e. Return to work and retention rates of employees that took parental leave, by gender.</t>
    </r>
  </si>
  <si>
    <t>GRI 405: Diversity and equal opportunity 2016</t>
  </si>
  <si>
    <t>405-1</t>
  </si>
  <si>
    <r>
      <t>405-1 Diversity of governance bodies and employees</t>
    </r>
    <r>
      <rPr>
        <sz val="9.5"/>
        <color rgb="FF000000"/>
        <rFont val="Arial"/>
        <family val="2"/>
      </rPr>
      <t xml:space="preserve">
a. Percentage of individuals within the organization’s governance bodies in each of the following diversity categories:
i. gender;
ii. age group: under 30 years old, 30–50 years old, over 50 years old;
iii. other indicators of diversity where relevant (such as minority or vulnerable groups);
b. Percentage of employees per employee category in each of the following diversity categories:
i. gender;
ii. age group: under 30 years old, 30–50 years old, over 50 years old;
iii. other indicators of diversity where relevant (such as minority or vulnerable groups).</t>
    </r>
  </si>
  <si>
    <r>
      <t>a. See</t>
    </r>
    <r>
      <rPr>
        <sz val="9.5"/>
        <color rgb="FFFF0000"/>
        <rFont val="Arial"/>
        <family val="2"/>
      </rPr>
      <t xml:space="preserve"> 'People and Culture'</t>
    </r>
    <r>
      <rPr>
        <sz val="9.5"/>
        <color rgb="FF000000"/>
        <rFont val="Arial"/>
        <family val="2"/>
      </rPr>
      <t xml:space="preserve"> tab in this Databook</t>
    </r>
  </si>
  <si>
    <t>405-2</t>
  </si>
  <si>
    <r>
      <t>405-2 Ratio of basic salary and remuneration of women to men</t>
    </r>
    <r>
      <rPr>
        <sz val="9.5"/>
        <color rgb="FF000000"/>
        <rFont val="Arial"/>
        <family val="2"/>
      </rPr>
      <t xml:space="preserve">
a. Ratio of the basic salary and remuneration of women to men for each employee category, by significant locations of operation;
b. The definition used for ‘significant locations of operation’.</t>
    </r>
  </si>
  <si>
    <t>GRI 406: Non-discrimination 2016</t>
  </si>
  <si>
    <t>406-1</t>
  </si>
  <si>
    <r>
      <t>406-1 Incidents of discrimination and corrective actions taken</t>
    </r>
    <r>
      <rPr>
        <sz val="9.5"/>
        <color rgb="FF000000"/>
        <rFont val="Arial"/>
        <family val="2"/>
      </rPr>
      <t xml:space="preserve">
a. Total number of incidents of discrimination during the reporting period;
b. Status of the incidents and actions taken with reference to the following:
i. incident reviewed by the organization;
ii. remediation plans being implemented;
iii. remediation plans that have been implemented, with results reviewed through routine internal management review processes;
iv. incident no longer subject to action.</t>
    </r>
  </si>
  <si>
    <r>
      <t xml:space="preserve">See </t>
    </r>
    <r>
      <rPr>
        <sz val="9.5"/>
        <rFont val="Arial"/>
        <family val="2"/>
      </rPr>
      <t>'Engagement and materiality'</t>
    </r>
    <r>
      <rPr>
        <sz val="9.5"/>
        <color rgb="FF000000"/>
        <rFont val="Arial"/>
        <family val="2"/>
      </rPr>
      <t>,</t>
    </r>
    <r>
      <rPr>
        <sz val="9.5"/>
        <color rgb="FFFF0000"/>
        <rFont val="Arial"/>
        <family val="2"/>
      </rPr>
      <t xml:space="preserve"> 'People and Culture'</t>
    </r>
    <r>
      <rPr>
        <sz val="9.5"/>
        <color rgb="FF000000"/>
        <rFont val="Arial"/>
        <family val="2"/>
      </rPr>
      <t xml:space="preserve"> tabs in this Databook</t>
    </r>
  </si>
  <si>
    <t>GRI 402: Labor/Management Relations 2016</t>
  </si>
  <si>
    <t>402-1</t>
  </si>
  <si>
    <r>
      <t>402-1 Minimum notice periods regarding operational changes</t>
    </r>
    <r>
      <rPr>
        <sz val="9.5"/>
        <color rgb="FF000000"/>
        <rFont val="Arial"/>
        <family val="2"/>
      </rPr>
      <t xml:space="preserve">
a. Minimum number of weeks’ notice typically provided to employees and their representatives prior to the implementation of significant operational changes that could substantially affect them;
b. For organisations with collective bargaining agreements, report whether the notice period and provisions for consultation and negotiation are specified in collective agreements.</t>
    </r>
  </si>
  <si>
    <t>GRI 404: Training and education 2016</t>
  </si>
  <si>
    <t>404-1</t>
  </si>
  <si>
    <r>
      <t>404-1 Average hours of training per year per employee</t>
    </r>
    <r>
      <rPr>
        <sz val="9.5"/>
        <color rgb="FF000000"/>
        <rFont val="Arial"/>
        <family val="2"/>
      </rPr>
      <t xml:space="preserve">
a. Average hours of training that the organization’s employees have undertaken during the reporting period, by:
i. gender;
ii. employee category.</t>
    </r>
  </si>
  <si>
    <t>404-2</t>
  </si>
  <si>
    <r>
      <t>404-2 Programs for upgrading employee skills and transition assistance programs</t>
    </r>
    <r>
      <rPr>
        <sz val="9.5"/>
        <color rgb="FF000000"/>
        <rFont val="Arial"/>
        <family val="2"/>
      </rPr>
      <t xml:space="preserve">
a. Type and scope of programs implemented and assistance provided to upgrade employee skills;
b. Transition assistance programs provided to facilitate continued employability and the management of career endings resulting from retirement or termination of employment.</t>
    </r>
  </si>
  <si>
    <t>404-3</t>
  </si>
  <si>
    <r>
      <t>404-3 Percentage of employees receiving regular performance and career development reviews</t>
    </r>
    <r>
      <rPr>
        <sz val="9.5"/>
        <color rgb="FF000000"/>
        <rFont val="Arial"/>
        <family val="2"/>
      </rPr>
      <t xml:space="preserve">
a. Percentage of total employees by gender and by employee category who received a regular performance and career development review during the reporting period.</t>
    </r>
  </si>
  <si>
    <t>GRI 407: Freedom of association and collective bargaining 2016</t>
  </si>
  <si>
    <t>407-1</t>
  </si>
  <si>
    <r>
      <t>407-1 Operations and suppliers in which the right to freedom of association and collective bargaining may be at risk</t>
    </r>
    <r>
      <rPr>
        <sz val="9.5"/>
        <color rgb="FF000000"/>
        <rFont val="Arial"/>
        <family val="2"/>
      </rPr>
      <t xml:space="preserve">
a. Operations and suppliers in which workers’ rights to exercise freedom of association or collective bargaining may be violated or at significant risk either in terms of:
i. type of operation (such as manufacturing plant) and supplier;
ii. countries or geographic areas with operations and suppliers considered at risk;
b. Measures taken by the organization in the reporting period intended to support rights to exercise freedom of association and collective bargaining.</t>
    </r>
  </si>
  <si>
    <t>GRI 408: Child Labour 2016</t>
  </si>
  <si>
    <t>408-1</t>
  </si>
  <si>
    <r>
      <t xml:space="preserve">408-1 Operations and suppliers at significant risk for incidents of child labour
</t>
    </r>
    <r>
      <rPr>
        <sz val="9.5"/>
        <color rgb="FF000000"/>
        <rFont val="Arial"/>
        <family val="2"/>
      </rPr>
      <t>a. Operations and suppliers considered to have significant risk for incidents of:
i. child labor;
ii. young workers exposed to hazardous work.
b. Operations and suppliers considered to have significant risk for incidents of child labor either in terms of:
i. type of operation (such as manufacturing plant) and supplier;
ii. countries or geographic areas with operations and suppliers considered at risk.
c. Measures taken by the organization in the reporting period intended to contribute to the effective abolition of child labor.</t>
    </r>
  </si>
  <si>
    <t>GRI 409: Forced or Compulsory Labour 2016</t>
  </si>
  <si>
    <t>409-1</t>
  </si>
  <si>
    <r>
      <t xml:space="preserve">409-1 Operations and suppliers at significant risk for incidents of forced or compulsory labour
</t>
    </r>
    <r>
      <rPr>
        <sz val="9.5"/>
        <color rgb="FF000000"/>
        <rFont val="Arial"/>
        <family val="2"/>
      </rPr>
      <t>a. Operations and suppliers considered to have significant risk for incidents of forced or compulsory labor either in terms of:
i. type of operation (such as manufacturing plant) and supplier;
ii. countries or geographic areas with operations and suppliers considered at risk.
b. Measures taken by the organization in the reporting period intended to contribute to the elimination of all forms of forced or compulsory labor.</t>
    </r>
  </si>
  <si>
    <t>GRI 411: Rights of Indigenous Peoples 2016</t>
  </si>
  <si>
    <t>411-1</t>
  </si>
  <si>
    <r>
      <t xml:space="preserve">411-1 Incidents of violations involving rights of Indigenous peoples
</t>
    </r>
    <r>
      <rPr>
        <sz val="9.5"/>
        <color rgb="FF000000"/>
        <rFont val="Arial"/>
        <family val="2"/>
      </rPr>
      <t>a. Total number of identified incidents of violations involving the rights of indigenous peoples during the reporting period.
b. Status of the incidents and actions taken with reference to the following:
i. Incident reviewed by the organization;
ii. Remediation plans being implemented;
iii. Remediation plans that have been implemented, with results reviewed through routine internal management review processes;
iv. Incident no longer subject to action.</t>
    </r>
  </si>
  <si>
    <t>GRI 413: Local Communities 2016</t>
  </si>
  <si>
    <t>413-1</t>
  </si>
  <si>
    <r>
      <t>413-1 Operations with local community engagement, impact assessments, and development programs</t>
    </r>
    <r>
      <rPr>
        <sz val="9.5"/>
        <color rgb="FF000000"/>
        <rFont val="Arial"/>
        <family val="2"/>
      </rPr>
      <t xml:space="preserve">
a. Percentage of operations with implemented local community engagement, impact assessments, and/or development programs, including the use of:
i. social impact assessments, including gender impact assessments, based on participatory processes;
ii. environmental impact assessments and ongoing monitoring;
iii. public disclosure of results of environmental and social impact assessments;
iv. local community development programs based on Local communities’ needs;
v. stakeholder engagement plans based on stakeholder mapping;
vi. broad based local community consultation committees and processes that include vulnerable groups;
vii. works councils, occupational health and safety committees and other worker representation bodies to deal with impacts;
viii. formal local community grievance processes.</t>
    </r>
  </si>
  <si>
    <t>Environmental and social impact assessments and associated engagement and development programs are informed by social baseline studies and social impact and opportunity assessments, conducted at least every five years or following material operational changes. Results are communicated to local stakeholders through ongoing engagement activities, community meetings, dialogues with local and regional governments and other appropriate disclosure processes.</t>
  </si>
  <si>
    <t>413-2</t>
  </si>
  <si>
    <r>
      <t>413-2 Operations with significant actual and potential negative impacts on Local communities</t>
    </r>
    <r>
      <rPr>
        <sz val="9.5"/>
        <color rgb="FF000000"/>
        <rFont val="Arial"/>
        <family val="2"/>
      </rPr>
      <t xml:space="preserve">
a. Operations with significant actual and potential negative impacts on Local communities, including:
i. the location of the operations
ii. the significant actual and potential negative impacts of operations</t>
    </r>
  </si>
  <si>
    <t>GRI 410: Security Practices 2016</t>
  </si>
  <si>
    <t>410-1</t>
  </si>
  <si>
    <r>
      <t xml:space="preserve">410-1 Security personnel trained in human rights policies or procedures
</t>
    </r>
    <r>
      <rPr>
        <sz val="9.5"/>
        <color rgb="FF000000"/>
        <rFont val="Arial"/>
        <family val="2"/>
      </rPr>
      <t>a. Percentage of security personnel who have received formal training in the organization’s human rights policies or specific procedures and their application to security.
b. Whether training requirements also apply to third-party organizations providing security personnel.</t>
    </r>
  </si>
  <si>
    <t>GRI G4 Mining and Metals Sector</t>
  </si>
  <si>
    <t>MM5</t>
  </si>
  <si>
    <r>
      <t>MM5 Indigenous rights</t>
    </r>
    <r>
      <rPr>
        <sz val="9.5"/>
        <color rgb="FF000000"/>
        <rFont val="Arial"/>
        <family val="2"/>
      </rPr>
      <t xml:space="preserve">
Operations taking place in or adjacent to Indigenous peoples’ territories, and number and percentage of operations or sites where there are formal agreements with Indigenous peoples’ communities</t>
    </r>
  </si>
  <si>
    <t>MM6</t>
  </si>
  <si>
    <r>
      <t>MM6 Local communities</t>
    </r>
    <r>
      <rPr>
        <sz val="9.5"/>
        <color rgb="FF000000"/>
        <rFont val="Arial"/>
        <family val="2"/>
      </rPr>
      <t xml:space="preserve">
The extent to which grievance mechanisms were used to resolve disputes relating to land use, customary rights of local communities and indigenous peoples, and the outcomes</t>
    </r>
  </si>
  <si>
    <t>MM9</t>
  </si>
  <si>
    <r>
      <t>MM9 Resettlement</t>
    </r>
    <r>
      <rPr>
        <sz val="9.5"/>
        <color rgb="FF000000"/>
        <rFont val="Arial"/>
        <family val="2"/>
      </rPr>
      <t xml:space="preserve">
Sites where resettlements took place, the number of households resettled in each, and how their livelihoods were affected in the process</t>
    </r>
  </si>
  <si>
    <r>
      <t>3-3 Management of material topics</t>
    </r>
    <r>
      <rPr>
        <sz val="9.5"/>
        <color rgb="FF000000"/>
        <rFont val="Arial"/>
        <family val="2"/>
      </rPr>
      <t xml:space="preserve">
a. describe the actual and potential, negative and positive impacts on the economy, environment, and people, including impacts on their human rights;
b. report whether the organization is involved with the negative impacts through its activities or as a result of its business relationships, and describe the activities or business relationships;
c. describe its policies or commitments regarding the material topic;
d.describe actions taken to manage the topic and related impacts, including:
i. actions to prevent or mitigate potential negative impacts;
ii. actions to address actual negative impacts, including actions to provide for or cooperate in their remediation;
iii. actions to manage actual and potential positive impacts;
e.report the following information about tracking the effectiveness of the actions taken:
i. processes used to track the effectiveness of the actions;
ii. goals, targets, and indicators used to evaluate progress;
iii. the effectiveness of the actions, including progress toward the goals and targets;
iv. lessons learned and how these have been incorporated into the organization’s operational policies and procedures;
f. describe how engagement with stakeholders has informed the actions taken (3-3-d) and how it has informed whether the actions have been effective (3-3-e).</t>
    </r>
  </si>
  <si>
    <t>203-1</t>
  </si>
  <si>
    <r>
      <t>203-1 Infrastructure investments and services supported</t>
    </r>
    <r>
      <rPr>
        <sz val="9.5"/>
        <color rgb="FF000000"/>
        <rFont val="Arial"/>
        <family val="2"/>
      </rPr>
      <t xml:space="preserve">
a. Extent of development of significant infrastructure investments and services supported.
b. Current or expected impacts of communities and local economies, including positive and negative impacts where relevant.
c. Whether these investments and services are commercial, in-kind, or pro bono engagements.</t>
    </r>
  </si>
  <si>
    <t>203-2</t>
  </si>
  <si>
    <r>
      <t>203-2 Significant indirect economic impacts</t>
    </r>
    <r>
      <rPr>
        <sz val="9.5"/>
        <color rgb="FF000000"/>
        <rFont val="Arial"/>
        <family val="2"/>
      </rPr>
      <t xml:space="preserve">
a. Examples of significant identified indirect economic impacts of the organization, including positive and negative impacts.
b. Significance of the indirect economic impacts in the context of external benchmarks and stakeholder priorities, such as national and international standards, protocols, and policy agendas.</t>
    </r>
  </si>
  <si>
    <t>204-1</t>
  </si>
  <si>
    <r>
      <t>204-1 Proportion of spending on local suppliers</t>
    </r>
    <r>
      <rPr>
        <sz val="9.5"/>
        <color rgb="FF000000"/>
        <rFont val="Arial"/>
        <family val="2"/>
      </rPr>
      <t xml:space="preserve">
a. Percentage of the procurement budget used for significant locations of operation that is spent on suppliers local to that operation (such as percentage of products and services purchased locally).
b. The organization’s geographical definition of ‘local’.
c. The definition used for ‘significant locations of operation’.</t>
    </r>
  </si>
  <si>
    <t>GRI 304: Biodiversity 2016</t>
  </si>
  <si>
    <t>GRI 304-1</t>
  </si>
  <si>
    <r>
      <t xml:space="preserve">304-1 Operational sites owned, leased, managed in, or adjacent to, protected areas and areas of high biodiversity value outside protected areas
</t>
    </r>
    <r>
      <rPr>
        <sz val="9.5"/>
        <color rgb="FF000000"/>
        <rFont val="Arial"/>
        <family val="2"/>
      </rPr>
      <t>For each operational site owned, leased, managed in, or adjacent to, protected areas and areas of high biodiversity value outside protected areas, the following information:
i. geographic location;
ii. subsurface and underground land that may be owned, leased, or managed by the organization;
iii. position in relation to the protected area (in the area, adjacent to, or containing portions of the protected area) or the high biodiversity value area outside protected areas;
iv. type of operation (office, manufacturing or production, or extractive);
v. size of operational site in km</t>
    </r>
    <r>
      <rPr>
        <vertAlign val="superscript"/>
        <sz val="9.5"/>
        <color rgb="FF000000"/>
        <rFont val="Arial"/>
        <family val="2"/>
      </rPr>
      <t>2</t>
    </r>
    <r>
      <rPr>
        <sz val="9.5"/>
        <color rgb="FF000000"/>
        <rFont val="Arial"/>
        <family val="2"/>
      </rPr>
      <t xml:space="preserve"> (or another unit, if appropriate);
vi. biodiversity value characterized by the attribute of the protected area or area of high biodiversity value outside the protected area (terrestrial, fresh water, or maritime ecosystem);
vii. biodiversity value characterized by listing of protected status (such as IUCN Protected Area Management Categories, Ramsar Convention, national legislation).</t>
    </r>
  </si>
  <si>
    <t>GRI 304-2</t>
  </si>
  <si>
    <r>
      <t>304-2 Significant impacts of activities, products, and services on biodiversity</t>
    </r>
    <r>
      <rPr>
        <sz val="9.5"/>
        <color rgb="FF000000"/>
        <rFont val="Arial"/>
        <family val="2"/>
      </rPr>
      <t xml:space="preserve">
a. Nature of significant direct and indirect impacts on biodiversity with reference to one or more of the following:
i. construction or use of manufacturing plants, mines, and transport infrastructure;
ii. pollution (introduction of substances that do not naturally occur in the habitat from point and non-point sources);
iii. introduction of invasive species, pests, and pathogens;
iv. reduction of species;
v. habitat conversion;
vi. changes in ecological processes outside the natural range of variation (such as salinity or changes in groundwater level);
b. Significant direct and indirect positive and negative impacts with reference to the following:
i. species affected;
ii. extent of areas impacted;
iii. duration of impacts;
iv. reversibility or irreversibility of the impacts.</t>
    </r>
  </si>
  <si>
    <t>GRI 304-3</t>
  </si>
  <si>
    <r>
      <t>304-3 Habitats protected or restored</t>
    </r>
    <r>
      <rPr>
        <sz val="9.5"/>
        <color rgb="FF000000"/>
        <rFont val="Arial"/>
        <family val="2"/>
      </rPr>
      <t xml:space="preserve">
a. Size and location of all habitat areas protected or restored, and whether the success of the restoration measure was or is approved by independent external professionals;
b. Whether partnerships exist with third parties to protect or restore habitat areas distinct from where the organization has overseen and implemented restoration or protection measures;
c. Status of each area based on its conditions at the close of the reporting period;
d. Standards, methodologies, and assumptions used.</t>
    </r>
  </si>
  <si>
    <t>GRI 304-4</t>
  </si>
  <si>
    <r>
      <t>304-4 IUCN Red List species and national conservation list species with habitats in areas affected by operations</t>
    </r>
    <r>
      <rPr>
        <sz val="9.5"/>
        <color rgb="FF000000"/>
        <rFont val="Arial"/>
        <family val="2"/>
      </rPr>
      <t xml:space="preserve">
Total number of IUCN Red List species and national conservation list species with habitats in areas affected by the operations of the organization, by level of extinction risk:
i. critically endangered;
ii. endangered;
iii. vulnerable;
iv. near threatened;
v. least concern.</t>
    </r>
  </si>
  <si>
    <t>G4-MM1</t>
  </si>
  <si>
    <t>GRI 301: Water and effluents 2018</t>
  </si>
  <si>
    <t>303-1</t>
  </si>
  <si>
    <r>
      <t>303-1 Interactions with water as a shared resource</t>
    </r>
    <r>
      <rPr>
        <sz val="9.5"/>
        <color rgb="FF000000"/>
        <rFont val="Arial"/>
        <family val="2"/>
      </rPr>
      <t xml:space="preserve">
a. A description of how the organization interacts with water, including how and where water is withdrawn, consumed, and discharged, and the water-related impacts caused or contributed to, or directly linked to the organization’s activities, products or services by a business relationship (e.g. impacts caused by runoff);
b. A description of the approach used to identify water-related impacts, including the scope of assessments, their timeframe, and any tools or methodologies used;
c. A description of how water-related impacts are addressed, including how the organization works with stakeholders to steward water as a shared resource, and how it engages with suppliers or customers with significant water-related impacts;
d. An explanation of the process for setting any water-related goals and targets that are part of the organization’s management approach, and how they relate to public policy and the local context of each area with water stress.</t>
    </r>
  </si>
  <si>
    <r>
      <t>a - d. See</t>
    </r>
    <r>
      <rPr>
        <sz val="9.5"/>
        <color rgb="FF00B050"/>
        <rFont val="Arial"/>
        <family val="2"/>
      </rPr>
      <t xml:space="preserve"> 'Managing Environmental Impacts'</t>
    </r>
    <r>
      <rPr>
        <sz val="9.5"/>
        <color rgb="FF000000"/>
        <rFont val="Arial"/>
        <family val="2"/>
      </rPr>
      <t xml:space="preserve"> tab in this Databook; </t>
    </r>
    <r>
      <rPr>
        <u/>
        <sz val="9.5"/>
        <color rgb="FF000000"/>
        <rFont val="Arial"/>
        <family val="2"/>
      </rPr>
      <t>MMG 2025 Sustainability Report</t>
    </r>
    <r>
      <rPr>
        <sz val="9.5"/>
        <color rgb="FF000000"/>
        <rFont val="Arial"/>
        <family val="2"/>
      </rPr>
      <t xml:space="preserve"> - Managing environmental impacts p33-38; MMG website - water management</t>
    </r>
  </si>
  <si>
    <t>303-2</t>
  </si>
  <si>
    <r>
      <t>303-2 Management of water discharge-related impacts</t>
    </r>
    <r>
      <rPr>
        <sz val="9.5"/>
        <color rgb="FF000000"/>
        <rFont val="Arial"/>
        <family val="2"/>
      </rPr>
      <t xml:space="preserve">
a. A description of any minimum standards set for the quality of effluent discharge, and how these minimum standards were determined, including:
i. how standards for facilities operating in locations with no local discharge requirements were determined;
ii. any internally developed water quality standards or guidelines;
iii. any sector-specific standards considered;
iv. whether the profile of the receiving waterbody was considered.</t>
    </r>
  </si>
  <si>
    <t>303-3</t>
  </si>
  <si>
    <r>
      <t>303-3 Water withdrawal</t>
    </r>
    <r>
      <rPr>
        <sz val="9.5"/>
        <color rgb="FF000000"/>
        <rFont val="Arial"/>
        <family val="2"/>
      </rPr>
      <t xml:space="preserve">
a. Total water withdrawal from all areas in megaliters, and a breakdown of this total by the following sources, if applicable:
i. surface water;
ii. groundwater;
iii. seawater;
iv. produced water;
v. third-party water;
b. Total water withdrawal from all areas with water stress in megaliters, and a breakdown of this total by the following sources, if applicable:
i. surface water;
ii. groundwater;
iii. seawater;
iv. produced water;
v. third-party water, and a breakdown of this total by the withdrawal sources listed in i-iv;
c. A breakdown of total water withdrawal from each of the sources listed in Disclosures 303-3-a and 303-3-b in megaliters by the following categories:
i. freshwater (≤1,000 mg/L Total Dissolved Solids);
ii. other water (&gt;1,000 mg/L Total Dissolved Solids);
d. Any contextual information necessary to understand how the data have been compiled, such as any standards, methodologies, and assumptions used.</t>
    </r>
  </si>
  <si>
    <t>303-4</t>
  </si>
  <si>
    <t>303-5</t>
  </si>
  <si>
    <r>
      <t>303-5 Water consumption</t>
    </r>
    <r>
      <rPr>
        <sz val="9.5"/>
        <color rgb="FF000000"/>
        <rFont val="Arial"/>
        <family val="2"/>
      </rPr>
      <t xml:space="preserve">
a. Total water consumption from all areas in megaliters;
b. Total water consumption from all areas with water stress in megaliters;
c. Change in water storage in megaliters, if water storage has been identified as having a significant water-related impact;
d. Any contextual information necessary to understand how the data have been compiled, such as any standards, methodologies, and assumptions used, including whether the information is calculated, estimated, modeled, or sourced from direct measurements, and the approach taken for this, such as the use of any sector-specific factors.</t>
    </r>
  </si>
  <si>
    <r>
      <t>a-d. See</t>
    </r>
    <r>
      <rPr>
        <sz val="9.5"/>
        <color rgb="FF00B050"/>
        <rFont val="Arial"/>
        <family val="2"/>
      </rPr>
      <t xml:space="preserve"> 'Managing Environmental Impacts'</t>
    </r>
    <r>
      <rPr>
        <sz val="9.5"/>
        <color rgb="FF38B549"/>
        <rFont val="Arial"/>
        <family val="2"/>
      </rPr>
      <t xml:space="preserve"> </t>
    </r>
    <r>
      <rPr>
        <sz val="9.5"/>
        <color rgb="FF000000"/>
        <rFont val="Arial"/>
        <family val="2"/>
      </rPr>
      <t>tab in this Databook</t>
    </r>
  </si>
  <si>
    <t>G4-MM3</t>
  </si>
  <si>
    <r>
      <t xml:space="preserve">MM3 Effluents &amp; Waste
</t>
    </r>
    <r>
      <rPr>
        <sz val="9.5"/>
        <color rgb="FF000000"/>
        <rFont val="Arial"/>
        <family val="2"/>
      </rPr>
      <t>Total amounts of overburden, rock, tailings, and sludges and their associated risks</t>
    </r>
  </si>
  <si>
    <r>
      <t>See</t>
    </r>
    <r>
      <rPr>
        <sz val="9.5"/>
        <color rgb="FF00B050"/>
        <rFont val="Arial"/>
        <family val="2"/>
      </rPr>
      <t xml:space="preserve"> 'Managing Environmental Impacts'</t>
    </r>
    <r>
      <rPr>
        <sz val="9.5"/>
        <color rgb="FF000000"/>
        <rFont val="Arial"/>
        <family val="2"/>
      </rPr>
      <t xml:space="preserve"> tab in this Databook</t>
    </r>
  </si>
  <si>
    <t>G4-MM4</t>
  </si>
  <si>
    <r>
      <t xml:space="preserve">MM4 Labor practices and decent work
</t>
    </r>
    <r>
      <rPr>
        <sz val="9.5"/>
        <color rgb="FF000000"/>
        <rFont val="Arial"/>
        <family val="2"/>
      </rPr>
      <t>Number of strikes and lock-outs exceeding one week's duration, by country</t>
    </r>
  </si>
  <si>
    <t>GRI 201: Economic Performance 2016</t>
  </si>
  <si>
    <t>201-2</t>
  </si>
  <si>
    <r>
      <t>201-2 Financial implications and other risks and opportunities due to climate change</t>
    </r>
    <r>
      <rPr>
        <sz val="9.5"/>
        <color rgb="FF000000"/>
        <rFont val="Arial"/>
        <family val="2"/>
      </rPr>
      <t xml:space="preserve">
Risks and opportunities posed by climate change that have the potential to generate substantive changes in operations, revenue, or expenditures, including:
i. a description of the risk or opportunity and its classification as either physical, regulatory, or other;
ii. a description of the impact associated with the risk or opportunity;
iii. the financial implications of the risk or opportunity before action is taken;
iv. the methods used to manage the risk or opportunity;
v. the costs of actions taken to manage the risk or opportunity.</t>
    </r>
  </si>
  <si>
    <r>
      <t xml:space="preserve">See </t>
    </r>
    <r>
      <rPr>
        <sz val="9.5"/>
        <color rgb="FF00B050"/>
        <rFont val="Arial"/>
        <family val="2"/>
      </rPr>
      <t>'Climate Change Action</t>
    </r>
    <r>
      <rPr>
        <sz val="9.5"/>
        <color rgb="FF000000"/>
        <rFont val="Arial"/>
        <family val="2"/>
      </rPr>
      <t>' tab in this Databook</t>
    </r>
  </si>
  <si>
    <t>GRI 302: Energy 2016</t>
  </si>
  <si>
    <t>302-1</t>
  </si>
  <si>
    <r>
      <t>302-1 Energy consumption within the organization</t>
    </r>
    <r>
      <rPr>
        <sz val="9.5"/>
        <color rgb="FF000000"/>
        <rFont val="Arial"/>
        <family val="2"/>
      </rPr>
      <t xml:space="preserve">
a. Total fuel consumption within the organization from non renewable sources, in joules or multiples, and including fuel types used;
b. Total fuel consumption within the organization from renewable sources, in joules or multiples, and including fuel types used;
c. In joules, watt-hours or multiples, the total:
i. electricity consumption;
ii. heating consumption;
iii. cooling consumption;
iv. steam consumption;
d. In joules, watt-hours or multiples, the total:
i. electricity sold;
ii. heating sold;
iii. cooling sold;
iv. steam sold;
e. Total energy consumption within the organization, in joules or multiples;
f. Standards, methodologies, assumptions, and/or calculation tools used;
g. Source of the conversion factors used.</t>
    </r>
  </si>
  <si>
    <r>
      <t>a - g. See</t>
    </r>
    <r>
      <rPr>
        <sz val="9.5"/>
        <color rgb="FF38B549"/>
        <rFont val="Arial"/>
        <family val="2"/>
      </rPr>
      <t xml:space="preserve"> </t>
    </r>
    <r>
      <rPr>
        <sz val="9.5"/>
        <color rgb="FF00B050"/>
        <rFont val="Arial"/>
        <family val="2"/>
      </rPr>
      <t xml:space="preserve">'Climate Change Action' </t>
    </r>
    <r>
      <rPr>
        <sz val="9.5"/>
        <color rgb="FF000000"/>
        <rFont val="Arial"/>
        <family val="2"/>
      </rPr>
      <t>tab in this Databook</t>
    </r>
  </si>
  <si>
    <t>302-2</t>
  </si>
  <si>
    <r>
      <t>302-2 Energy consumption outside of the organization</t>
    </r>
    <r>
      <rPr>
        <sz val="9.5"/>
        <color rgb="FF000000"/>
        <rFont val="Arial"/>
        <family val="2"/>
      </rPr>
      <t xml:space="preserve">
a. Energy consumption outside of the organization, in joules or multiples;
b. Standards, methodologies, assumptions, and/or calculation tools used;
c. Source of the conversion factors used.</t>
    </r>
  </si>
  <si>
    <t>302-3</t>
  </si>
  <si>
    <r>
      <t>302-3 Energy intensity</t>
    </r>
    <r>
      <rPr>
        <sz val="9.5"/>
        <color rgb="FF000000"/>
        <rFont val="Arial"/>
        <family val="2"/>
      </rPr>
      <t xml:space="preserve">
a. Energy intensity ratio for the organization;
b. Organization-specific metric (the denominator) chosen to calculate the ratio;
c. Types of energy included in the intensity ratio; whether fuel, electricity, heating, cooling, steam, or all;
d. Whether the ratio uses energy consumption within the organization, outside of it, or both.</t>
    </r>
  </si>
  <si>
    <t>302-4</t>
  </si>
  <si>
    <r>
      <t>302-4 Reduction of energy consumption</t>
    </r>
    <r>
      <rPr>
        <sz val="9.5"/>
        <color rgb="FF000000"/>
        <rFont val="Arial"/>
        <family val="2"/>
      </rPr>
      <t xml:space="preserve">
a. Amount of reductions in energy consumption achieved as a direct result of conservation and efficiency initiatives, in joules or multiples;
b. Types of energy included in the reductions; whether fuel, electricity, heating, cooling, steam, or all;
c. Basis for calculating reductions in energy consumption, such as base year or baseline, including the rationale for choosing it;
d. Standards, methodologies, assumptions, and/or calculation tools used.</t>
    </r>
  </si>
  <si>
    <t>302-5</t>
  </si>
  <si>
    <r>
      <t>302-5 Reductions in energy requirements of products and services</t>
    </r>
    <r>
      <rPr>
        <sz val="9.5"/>
        <color rgb="FF000000"/>
        <rFont val="Arial"/>
        <family val="2"/>
      </rPr>
      <t xml:space="preserve">
a. Reductions in energy requirements of sold products and services achieved during the reporting period, in joules or multiples.
b. Basis for calculating reductions in energy consumption, such as base year or baseline, including the rationale for choosing it.
c. Standards, methodologies, assumptions, and/or calculation tools used.</t>
    </r>
  </si>
  <si>
    <t>GRI 305: Emissions 2016</t>
  </si>
  <si>
    <t>305-1</t>
  </si>
  <si>
    <r>
      <t>305-1 Direct (Scope 1) GHG emissions</t>
    </r>
    <r>
      <rPr>
        <sz val="9.5"/>
        <color rgb="FF000000"/>
        <rFont val="Arial"/>
        <family val="2"/>
      </rPr>
      <t xml:space="preserve">
a. Gross direct (Scope 1) GHG emissions in metric tons of CO2 equivalent;
b. Gases included in the calculation; whether CO</t>
    </r>
    <r>
      <rPr>
        <vertAlign val="subscript"/>
        <sz val="9.5"/>
        <color rgb="FF000000"/>
        <rFont val="Arial"/>
        <family val="2"/>
      </rPr>
      <t>2</t>
    </r>
    <r>
      <rPr>
        <sz val="9.5"/>
        <color rgb="FF000000"/>
        <rFont val="Arial"/>
        <family val="2"/>
      </rPr>
      <t>, CH</t>
    </r>
    <r>
      <rPr>
        <vertAlign val="subscript"/>
        <sz val="9.5"/>
        <color rgb="FF000000"/>
        <rFont val="Arial"/>
        <family val="2"/>
      </rPr>
      <t>4</t>
    </r>
    <r>
      <rPr>
        <sz val="9.5"/>
        <color rgb="FF000000"/>
        <rFont val="Arial"/>
        <family val="2"/>
      </rPr>
      <t>, N</t>
    </r>
    <r>
      <rPr>
        <vertAlign val="subscript"/>
        <sz val="9.5"/>
        <color rgb="FF000000"/>
        <rFont val="Arial"/>
        <family val="2"/>
      </rPr>
      <t>2</t>
    </r>
    <r>
      <rPr>
        <sz val="9.5"/>
        <color rgb="FF000000"/>
        <rFont val="Arial"/>
        <family val="2"/>
      </rPr>
      <t>O, HFCs, PFCs, SF</t>
    </r>
    <r>
      <rPr>
        <vertAlign val="subscript"/>
        <sz val="9.5"/>
        <color rgb="FF000000"/>
        <rFont val="Arial"/>
        <family val="2"/>
      </rPr>
      <t>6</t>
    </r>
    <r>
      <rPr>
        <sz val="9.5"/>
        <color rgb="FF000000"/>
        <rFont val="Arial"/>
        <family val="2"/>
      </rPr>
      <t>, NF</t>
    </r>
    <r>
      <rPr>
        <vertAlign val="subscript"/>
        <sz val="9.5"/>
        <color rgb="FF000000"/>
        <rFont val="Arial"/>
        <family val="2"/>
      </rPr>
      <t>3</t>
    </r>
    <r>
      <rPr>
        <sz val="9.5"/>
        <color rgb="FF000000"/>
        <rFont val="Arial"/>
        <family val="2"/>
      </rPr>
      <t>, or all;
c. Biogenic CO</t>
    </r>
    <r>
      <rPr>
        <vertAlign val="subscript"/>
        <sz val="9.5"/>
        <color rgb="FF000000"/>
        <rFont val="Arial"/>
        <family val="2"/>
      </rPr>
      <t>2</t>
    </r>
    <r>
      <rPr>
        <sz val="9.5"/>
        <color rgb="FF000000"/>
        <rFont val="Arial"/>
        <family val="2"/>
      </rPr>
      <t xml:space="preserve"> emissions in metric tons of CO</t>
    </r>
    <r>
      <rPr>
        <vertAlign val="subscript"/>
        <sz val="9.5"/>
        <color rgb="FF000000"/>
        <rFont val="Arial"/>
        <family val="2"/>
      </rPr>
      <t>2</t>
    </r>
    <r>
      <rPr>
        <sz val="9.5"/>
        <color rgb="FF000000"/>
        <rFont val="Arial"/>
        <family val="2"/>
      </rPr>
      <t xml:space="preserve"> equivalent.
d. Base year for the calculation, if applicable, including:
i. the rationale for choosing it;
ii. emissions in the base year;
iii. the context for any significant changes in emissions that triggered recalculations of base year emissions;
e. Source of the emission factors and the global warming potential (GWP) rates used, or a reference to the GWP source;
f. Consolidation approach for emissions; whether equity share, financial control, or operational control;
g. Standards, methodologies, assumptions, and/or calculation tools used.</t>
    </r>
  </si>
  <si>
    <r>
      <t xml:space="preserve">a - g. See </t>
    </r>
    <r>
      <rPr>
        <sz val="9.5"/>
        <color rgb="FF00B050"/>
        <rFont val="Arial"/>
        <family val="2"/>
      </rPr>
      <t>'Climate Change Action'</t>
    </r>
    <r>
      <rPr>
        <sz val="9.5"/>
        <color rgb="FF38B549"/>
        <rFont val="Arial"/>
        <family val="2"/>
      </rPr>
      <t xml:space="preserve"> </t>
    </r>
    <r>
      <rPr>
        <sz val="9.5"/>
        <color rgb="FF000000"/>
        <rFont val="Arial"/>
        <family val="2"/>
      </rPr>
      <t>tab in this Databook</t>
    </r>
  </si>
  <si>
    <t>305-2</t>
  </si>
  <si>
    <r>
      <t>305-2 Energy indirect (Scope 2) GHG emissions</t>
    </r>
    <r>
      <rPr>
        <sz val="9.5"/>
        <color rgb="FF000000"/>
        <rFont val="Arial"/>
        <family val="2"/>
      </rPr>
      <t xml:space="preserve">
a. Gross location-based energy indirect (Scope 2) GHG emissions in metric tons of CO</t>
    </r>
    <r>
      <rPr>
        <vertAlign val="subscript"/>
        <sz val="9.5"/>
        <color rgb="FF000000"/>
        <rFont val="Arial"/>
        <family val="2"/>
      </rPr>
      <t>2</t>
    </r>
    <r>
      <rPr>
        <sz val="9.5"/>
        <color rgb="FF000000"/>
        <rFont val="Arial"/>
        <family val="2"/>
      </rPr>
      <t xml:space="preserve"> equivalent.
b. If applicable, gross market-based energy indirect (Scope 2) GHG emissions in metric tons of CO</t>
    </r>
    <r>
      <rPr>
        <vertAlign val="subscript"/>
        <sz val="9.5"/>
        <color rgb="FF000000"/>
        <rFont val="Arial"/>
        <family val="2"/>
      </rPr>
      <t>2</t>
    </r>
    <r>
      <rPr>
        <sz val="9.5"/>
        <color rgb="FF000000"/>
        <rFont val="Arial"/>
        <family val="2"/>
      </rPr>
      <t xml:space="preserve"> equivalent.
c. If available, the gases included in the calculation; whether CO</t>
    </r>
    <r>
      <rPr>
        <vertAlign val="subscript"/>
        <sz val="9.5"/>
        <color rgb="FF000000"/>
        <rFont val="Arial"/>
        <family val="2"/>
      </rPr>
      <t>2</t>
    </r>
    <r>
      <rPr>
        <sz val="9.5"/>
        <color rgb="FF000000"/>
        <rFont val="Arial"/>
        <family val="2"/>
      </rPr>
      <t>, CH</t>
    </r>
    <r>
      <rPr>
        <vertAlign val="subscript"/>
        <sz val="9.5"/>
        <color rgb="FF000000"/>
        <rFont val="Arial"/>
        <family val="2"/>
      </rPr>
      <t>4</t>
    </r>
    <r>
      <rPr>
        <sz val="9.5"/>
        <color rgb="FF000000"/>
        <rFont val="Arial"/>
        <family val="2"/>
      </rPr>
      <t>, N</t>
    </r>
    <r>
      <rPr>
        <vertAlign val="subscript"/>
        <sz val="9.5"/>
        <color rgb="FF000000"/>
        <rFont val="Arial"/>
        <family val="2"/>
      </rPr>
      <t>2</t>
    </r>
    <r>
      <rPr>
        <sz val="9.5"/>
        <color rgb="FF000000"/>
        <rFont val="Arial"/>
        <family val="2"/>
      </rPr>
      <t>O, HFCs, PFCs, SF</t>
    </r>
    <r>
      <rPr>
        <vertAlign val="subscript"/>
        <sz val="9.5"/>
        <color rgb="FF000000"/>
        <rFont val="Arial"/>
        <family val="2"/>
      </rPr>
      <t>6</t>
    </r>
    <r>
      <rPr>
        <sz val="9.5"/>
        <color rgb="FF000000"/>
        <rFont val="Arial"/>
        <family val="2"/>
      </rPr>
      <t>, NF</t>
    </r>
    <r>
      <rPr>
        <vertAlign val="subscript"/>
        <sz val="9.5"/>
        <color rgb="FF000000"/>
        <rFont val="Arial"/>
        <family val="2"/>
      </rPr>
      <t>3</t>
    </r>
    <r>
      <rPr>
        <sz val="9.5"/>
        <color rgb="FF000000"/>
        <rFont val="Arial"/>
        <family val="2"/>
      </rPr>
      <t>, or all.
d. Base year for the calculation, if applicable, including:
i. the rationale for choosing it;
ii. emissions in the base year;
iii. the context for any significant changes in emissions that triggered recalculations of base year emissions.
e. Source of the emission factors and the global warming potential (GWP) rates used, or a reference to the GWP source.
f. Consolidation approach for emissions; whether equity share, financial control, or operational control.
g. Standards, methodologies, assumptions, and/or calculation tools used.</t>
    </r>
  </si>
  <si>
    <r>
      <t xml:space="preserve">a - g. See </t>
    </r>
    <r>
      <rPr>
        <sz val="9.5"/>
        <rFont val="Arial"/>
        <family val="2"/>
      </rPr>
      <t>'</t>
    </r>
    <r>
      <rPr>
        <sz val="9.5"/>
        <color rgb="FF00B050"/>
        <rFont val="Arial"/>
        <family val="2"/>
      </rPr>
      <t>Climate Change Action</t>
    </r>
    <r>
      <rPr>
        <sz val="9.5"/>
        <rFont val="Arial"/>
        <family val="2"/>
      </rPr>
      <t>'</t>
    </r>
    <r>
      <rPr>
        <sz val="9.5"/>
        <color rgb="FF38B549"/>
        <rFont val="Arial"/>
        <family val="2"/>
      </rPr>
      <t xml:space="preserve"> </t>
    </r>
    <r>
      <rPr>
        <sz val="9.5"/>
        <color rgb="FF000000"/>
        <rFont val="Arial"/>
        <family val="2"/>
      </rPr>
      <t>tab in this Databook</t>
    </r>
  </si>
  <si>
    <t>305-3</t>
  </si>
  <si>
    <r>
      <t>305-3 Other indirect (Scope 3) GHG emissions</t>
    </r>
    <r>
      <rPr>
        <sz val="9.5"/>
        <color rgb="FF000000"/>
        <rFont val="Arial"/>
        <family val="2"/>
      </rPr>
      <t xml:space="preserve">
a. Gross other indirect (Scope 3) GHG emissions in metric tons of CO</t>
    </r>
    <r>
      <rPr>
        <vertAlign val="subscript"/>
        <sz val="9.5"/>
        <color rgb="FF000000"/>
        <rFont val="Arial"/>
        <family val="2"/>
      </rPr>
      <t>2</t>
    </r>
    <r>
      <rPr>
        <sz val="9.5"/>
        <color rgb="FF000000"/>
        <rFont val="Arial"/>
        <family val="2"/>
      </rPr>
      <t xml:space="preserve"> equivalent;
b. If available, the gases included in the calculation; whether CO</t>
    </r>
    <r>
      <rPr>
        <vertAlign val="subscript"/>
        <sz val="9.5"/>
        <color rgb="FF000000"/>
        <rFont val="Arial"/>
        <family val="2"/>
      </rPr>
      <t>2</t>
    </r>
    <r>
      <rPr>
        <sz val="9.5"/>
        <color rgb="FF000000"/>
        <rFont val="Arial"/>
        <family val="2"/>
      </rPr>
      <t>, CH</t>
    </r>
    <r>
      <rPr>
        <vertAlign val="subscript"/>
        <sz val="9.5"/>
        <color rgb="FF000000"/>
        <rFont val="Arial"/>
        <family val="2"/>
      </rPr>
      <t>4</t>
    </r>
    <r>
      <rPr>
        <sz val="9.5"/>
        <color rgb="FF000000"/>
        <rFont val="Arial"/>
        <family val="2"/>
      </rPr>
      <t>, N</t>
    </r>
    <r>
      <rPr>
        <vertAlign val="subscript"/>
        <sz val="9.5"/>
        <color rgb="FF000000"/>
        <rFont val="Arial"/>
        <family val="2"/>
      </rPr>
      <t>2</t>
    </r>
    <r>
      <rPr>
        <sz val="9.5"/>
        <color rgb="FF000000"/>
        <rFont val="Arial"/>
        <family val="2"/>
      </rPr>
      <t>O, HFCs, PFCs, SF</t>
    </r>
    <r>
      <rPr>
        <vertAlign val="subscript"/>
        <sz val="9.5"/>
        <color rgb="FF000000"/>
        <rFont val="Arial"/>
        <family val="2"/>
      </rPr>
      <t>6</t>
    </r>
    <r>
      <rPr>
        <sz val="9.5"/>
        <color rgb="FF000000"/>
        <rFont val="Arial"/>
        <family val="2"/>
      </rPr>
      <t>, NF</t>
    </r>
    <r>
      <rPr>
        <vertAlign val="subscript"/>
        <sz val="9.5"/>
        <color rgb="FF000000"/>
        <rFont val="Arial"/>
        <family val="2"/>
      </rPr>
      <t>3</t>
    </r>
    <r>
      <rPr>
        <sz val="9.5"/>
        <color rgb="FF000000"/>
        <rFont val="Arial"/>
        <family val="2"/>
      </rPr>
      <t>, or all;
c. Biogenic CO</t>
    </r>
    <r>
      <rPr>
        <vertAlign val="subscript"/>
        <sz val="9.5"/>
        <color rgb="FF000000"/>
        <rFont val="Arial"/>
        <family val="2"/>
      </rPr>
      <t>2</t>
    </r>
    <r>
      <rPr>
        <sz val="9.5"/>
        <color rgb="FF000000"/>
        <rFont val="Arial"/>
        <family val="2"/>
      </rPr>
      <t xml:space="preserve"> emissions in metric tons of CO</t>
    </r>
    <r>
      <rPr>
        <vertAlign val="subscript"/>
        <sz val="9.5"/>
        <color rgb="FF000000"/>
        <rFont val="Arial"/>
        <family val="2"/>
      </rPr>
      <t>2</t>
    </r>
    <r>
      <rPr>
        <sz val="9.5"/>
        <color rgb="FF000000"/>
        <rFont val="Arial"/>
        <family val="2"/>
      </rPr>
      <t xml:space="preserve"> equivalent;
d. Other indirect (Scope 3) GHG emissions categories and activities included in the calculation;
e. Base year for the calculation, if applicable, including:
i. the rationale for choosing it;
ii. emissions in the base year;
iii. the context for any significant changes in emissions that triggered recalculations of base year emissions;
f. Source of the emission factors and the global warming potential (GWP) rates used, or a reference to the GWP source;
g. Standards, methodologies, assumptions, and/or calculation tools used.</t>
    </r>
  </si>
  <si>
    <t>305-4</t>
  </si>
  <si>
    <r>
      <t>305-4 GHG emissions intensity</t>
    </r>
    <r>
      <rPr>
        <sz val="9.5"/>
        <color rgb="FF000000"/>
        <rFont val="Arial"/>
        <family val="2"/>
      </rPr>
      <t xml:space="preserve">
a. GHG emissions intensity ratio for the organization.
b. Organization-specific metric (the denominator) chosen to calculate the ratio.
c. Types of GHG emissions included in the intensity ratio; whether direct (Scope 1), energy indirect (Scope 2), and/or other indirect (Scope 3).
d. Gases included in the calculation; whether CO</t>
    </r>
    <r>
      <rPr>
        <vertAlign val="subscript"/>
        <sz val="9.5"/>
        <color rgb="FF000000"/>
        <rFont val="Arial"/>
        <family val="2"/>
      </rPr>
      <t>2</t>
    </r>
    <r>
      <rPr>
        <sz val="9.5"/>
        <color rgb="FF000000"/>
        <rFont val="Arial"/>
        <family val="2"/>
      </rPr>
      <t>, CH</t>
    </r>
    <r>
      <rPr>
        <vertAlign val="subscript"/>
        <sz val="9.5"/>
        <color rgb="FF000000"/>
        <rFont val="Arial"/>
        <family val="2"/>
      </rPr>
      <t>4</t>
    </r>
    <r>
      <rPr>
        <sz val="9.5"/>
        <color rgb="FF000000"/>
        <rFont val="Arial"/>
        <family val="2"/>
      </rPr>
      <t>, N</t>
    </r>
    <r>
      <rPr>
        <vertAlign val="subscript"/>
        <sz val="9.5"/>
        <color rgb="FF000000"/>
        <rFont val="Arial"/>
        <family val="2"/>
      </rPr>
      <t>2</t>
    </r>
    <r>
      <rPr>
        <sz val="9.5"/>
        <color rgb="FF000000"/>
        <rFont val="Arial"/>
        <family val="2"/>
      </rPr>
      <t>O, HFCs, PFCs, SF</t>
    </r>
    <r>
      <rPr>
        <vertAlign val="subscript"/>
        <sz val="9.5"/>
        <color rgb="FF000000"/>
        <rFont val="Arial"/>
        <family val="2"/>
      </rPr>
      <t>6</t>
    </r>
    <r>
      <rPr>
        <sz val="9.5"/>
        <color rgb="FF000000"/>
        <rFont val="Arial"/>
        <family val="2"/>
      </rPr>
      <t>, NF</t>
    </r>
    <r>
      <rPr>
        <vertAlign val="subscript"/>
        <sz val="9.5"/>
        <color rgb="FF000000"/>
        <rFont val="Arial"/>
        <family val="2"/>
      </rPr>
      <t>3</t>
    </r>
    <r>
      <rPr>
        <sz val="9.5"/>
        <color rgb="FF000000"/>
        <rFont val="Arial"/>
        <family val="2"/>
      </rPr>
      <t>, or all.</t>
    </r>
  </si>
  <si>
    <r>
      <t xml:space="preserve">a - d. See </t>
    </r>
    <r>
      <rPr>
        <sz val="9.5"/>
        <rFont val="Arial"/>
        <family val="2"/>
      </rPr>
      <t>'</t>
    </r>
    <r>
      <rPr>
        <sz val="9.5"/>
        <color rgb="FF00B050"/>
        <rFont val="Arial"/>
        <family val="2"/>
      </rPr>
      <t>Climate Change Action</t>
    </r>
    <r>
      <rPr>
        <sz val="9.5"/>
        <rFont val="Arial"/>
        <family val="2"/>
      </rPr>
      <t>'</t>
    </r>
    <r>
      <rPr>
        <sz val="9.5"/>
        <color rgb="FF38B549"/>
        <rFont val="Arial"/>
        <family val="2"/>
      </rPr>
      <t xml:space="preserve"> </t>
    </r>
    <r>
      <rPr>
        <sz val="9.5"/>
        <color rgb="FF000000"/>
        <rFont val="Arial"/>
        <family val="2"/>
      </rPr>
      <t>tab in this Databook</t>
    </r>
  </si>
  <si>
    <t>305-5</t>
  </si>
  <si>
    <r>
      <t>305-5 Reduction of GHG emissions</t>
    </r>
    <r>
      <rPr>
        <sz val="9.5"/>
        <color rgb="FF000000"/>
        <rFont val="Arial"/>
        <family val="2"/>
      </rPr>
      <t xml:space="preserve">
a. GHG emissions reduced as a direct result of reduction initiatives, in metric tons of CO</t>
    </r>
    <r>
      <rPr>
        <vertAlign val="subscript"/>
        <sz val="9.5"/>
        <color rgb="FF000000"/>
        <rFont val="Arial"/>
        <family val="2"/>
      </rPr>
      <t>2</t>
    </r>
    <r>
      <rPr>
        <sz val="9.5"/>
        <color rgb="FF000000"/>
        <rFont val="Arial"/>
        <family val="2"/>
      </rPr>
      <t xml:space="preserve"> equivalent;
b. Gases included in the calculation; whether CO</t>
    </r>
    <r>
      <rPr>
        <vertAlign val="subscript"/>
        <sz val="9.5"/>
        <color rgb="FF000000"/>
        <rFont val="Arial"/>
        <family val="2"/>
      </rPr>
      <t>2</t>
    </r>
    <r>
      <rPr>
        <sz val="9.5"/>
        <color rgb="FF000000"/>
        <rFont val="Arial"/>
        <family val="2"/>
      </rPr>
      <t>, CH</t>
    </r>
    <r>
      <rPr>
        <vertAlign val="subscript"/>
        <sz val="9.5"/>
        <color rgb="FF000000"/>
        <rFont val="Arial"/>
        <family val="2"/>
      </rPr>
      <t>4</t>
    </r>
    <r>
      <rPr>
        <sz val="9.5"/>
        <color rgb="FF000000"/>
        <rFont val="Arial"/>
        <family val="2"/>
      </rPr>
      <t>, N</t>
    </r>
    <r>
      <rPr>
        <vertAlign val="subscript"/>
        <sz val="9.5"/>
        <color rgb="FF000000"/>
        <rFont val="Arial"/>
        <family val="2"/>
      </rPr>
      <t>2</t>
    </r>
    <r>
      <rPr>
        <sz val="9.5"/>
        <color rgb="FF000000"/>
        <rFont val="Arial"/>
        <family val="2"/>
      </rPr>
      <t>O, HFCs, PFCs, SF</t>
    </r>
    <r>
      <rPr>
        <vertAlign val="subscript"/>
        <sz val="9.5"/>
        <color rgb="FF000000"/>
        <rFont val="Arial"/>
        <family val="2"/>
      </rPr>
      <t>6</t>
    </r>
    <r>
      <rPr>
        <sz val="9.5"/>
        <color rgb="FF000000"/>
        <rFont val="Arial"/>
        <family val="2"/>
      </rPr>
      <t>, NF</t>
    </r>
    <r>
      <rPr>
        <vertAlign val="subscript"/>
        <sz val="9.5"/>
        <color rgb="FF000000"/>
        <rFont val="Arial"/>
        <family val="2"/>
      </rPr>
      <t>3</t>
    </r>
    <r>
      <rPr>
        <sz val="9.5"/>
        <color rgb="FF000000"/>
        <rFont val="Arial"/>
        <family val="2"/>
      </rPr>
      <t>, or all;
c. Base year or baseline, including the rationale for choosing it;
d. Scopes in which reductions took place; whether direct (Scope 1), energy indirect (Scope 2), and/or other indirect (Scope 3);
e. Standards, methodologies, assumptions, and/or calculation tools used.</t>
    </r>
  </si>
  <si>
    <r>
      <t xml:space="preserve">a - e. See </t>
    </r>
    <r>
      <rPr>
        <sz val="9.5"/>
        <rFont val="Arial"/>
        <family val="2"/>
      </rPr>
      <t>'</t>
    </r>
    <r>
      <rPr>
        <sz val="9.5"/>
        <color rgb="FF00B050"/>
        <rFont val="Arial"/>
        <family val="2"/>
      </rPr>
      <t>Climate Change Action</t>
    </r>
    <r>
      <rPr>
        <sz val="9.5"/>
        <rFont val="Arial"/>
        <family val="2"/>
      </rPr>
      <t>'</t>
    </r>
    <r>
      <rPr>
        <sz val="9.5"/>
        <color rgb="FF38B549"/>
        <rFont val="Arial"/>
        <family val="2"/>
      </rPr>
      <t xml:space="preserve"> </t>
    </r>
    <r>
      <rPr>
        <sz val="9.5"/>
        <color rgb="FF000000"/>
        <rFont val="Arial"/>
        <family val="2"/>
      </rPr>
      <t>tab in this Databook</t>
    </r>
  </si>
  <si>
    <t>305-7</t>
  </si>
  <si>
    <r>
      <t>305-7 Nitrogen oxides (NOX), sulfur oxides (SOX), and other significant air emissions</t>
    </r>
    <r>
      <rPr>
        <sz val="9.5"/>
        <color rgb="FF000000"/>
        <rFont val="Arial"/>
        <family val="2"/>
      </rPr>
      <t xml:space="preserve">
a. Significant air emissions, in kilograms or multiples, for each of the following:
i. NOX;
ii. SOX;
iii. Persistent organic pollutants (POP);
iv. Volatile organic compounds (VOC);
v. Hazardous air pollutants (HAP);
vi. Particulate matter (PM);
vii. Other standard categories of air emissions identified in relevant regulations;
b. Source of the emission factors used;
c. Standards, methodologies, assumptions, and/or calculation tools used.</t>
    </r>
  </si>
  <si>
    <r>
      <t xml:space="preserve">a - c. See </t>
    </r>
    <r>
      <rPr>
        <sz val="9.5"/>
        <color rgb="FF00B050"/>
        <rFont val="Arial"/>
        <family val="2"/>
      </rPr>
      <t>'Managing Environmental Impacts'</t>
    </r>
    <r>
      <rPr>
        <sz val="9.5"/>
        <color rgb="FF38B549"/>
        <rFont val="Arial"/>
        <family val="2"/>
      </rPr>
      <t xml:space="preserve"> </t>
    </r>
    <r>
      <rPr>
        <sz val="9.5"/>
        <color rgb="FF000000"/>
        <rFont val="Arial"/>
        <family val="2"/>
      </rPr>
      <t>tab in this Databook</t>
    </r>
  </si>
  <si>
    <t>GRI 305: Anti-corruption 2016</t>
  </si>
  <si>
    <t>205-1</t>
  </si>
  <si>
    <r>
      <t>205-1 Operations assessed for risks related to corruption</t>
    </r>
    <r>
      <rPr>
        <sz val="9.5"/>
        <color rgb="FF000000"/>
        <rFont val="Arial"/>
        <family val="2"/>
      </rPr>
      <t xml:space="preserve">
a. Total number and percentage of operations assessed for risks related to corruption.
b. Significant risks related to corruption identified through the risk assessment.</t>
    </r>
  </si>
  <si>
    <t>205-2</t>
  </si>
  <si>
    <r>
      <t>205-2 Communication and training about anti-corruption policies and procedures</t>
    </r>
    <r>
      <rPr>
        <sz val="9.5"/>
        <color rgb="FF000000"/>
        <rFont val="Arial"/>
        <family val="2"/>
      </rPr>
      <t xml:space="preserve">
a. Total number and percentage of governance body members that the organization’s anti-corruption policies and procedures have been communicated to, broken down by region.
b. Total number and percentage of employees that the organization’s anti-corruption policies and procedures have been communicated to, broken down by employee category and region.
c. Total number and percentage of business partners that the organization’s anti-corruption policies and procedures have been communicated to, broken down by type of business partner and region. Describe if the organization’s anti-corruption policies and procedures have been communicated to any other persons or organisations.
d. Total number and percentage of governance body members that have received training on anti-corruption, broken down by region.
e. Total number and percentage of employees that have received training on anti-corruption, broken down by employee category and region.</t>
    </r>
  </si>
  <si>
    <t>GRI 415: Public Policy 2016</t>
  </si>
  <si>
    <t>415-1</t>
  </si>
  <si>
    <r>
      <t>415-1 Political contributions</t>
    </r>
    <r>
      <rPr>
        <sz val="9.5"/>
        <color rgb="FF000000"/>
        <rFont val="Arial"/>
        <family val="2"/>
      </rPr>
      <t xml:space="preserve">
a. Total monetary value of financial and in-kind political contributions made directly and indirectly by the organization by country and recipient/beneficiary.
b. If applicable, how the monetary value of in-kind contributions was estimated.</t>
    </r>
  </si>
  <si>
    <t>MMG does not make any financial or in-kind political contributions in any of the jurisdictions in which we operate.</t>
  </si>
  <si>
    <t>GRI 207: Tax 2019</t>
  </si>
  <si>
    <t>207-1</t>
  </si>
  <si>
    <r>
      <t>207-1 Approach to tax</t>
    </r>
    <r>
      <rPr>
        <sz val="9.5"/>
        <color rgb="FF000000"/>
        <rFont val="Arial"/>
        <family val="2"/>
      </rPr>
      <t xml:space="preserve">
a. A description of the approach to tax, including:
i. whether the organisation has a tax strategy available and, if so, a link to this strategy if publicly
ii. the governance body or executive-level position within the organisation that formally reviews and approves the tax strategy, and the frequency of this review
iii. the approach to regulatory compliance
iv. how the approach to tax is linked to the business and sustainable development strategies of the organisation.</t>
    </r>
  </si>
  <si>
    <r>
      <rPr>
        <u/>
        <sz val="9.5"/>
        <rFont val="Arial"/>
        <family val="2"/>
      </rPr>
      <t>MMG 2025 Sustainability Report</t>
    </r>
    <r>
      <rPr>
        <sz val="9.5"/>
        <rFont val="Arial"/>
        <family val="2"/>
      </rPr>
      <t xml:space="preserve"> - Tax and Community Contribution p.16-17</t>
    </r>
  </si>
  <si>
    <t>207-2</t>
  </si>
  <si>
    <r>
      <t>207-2 Tax governance, control, and risk management</t>
    </r>
    <r>
      <rPr>
        <sz val="9.5"/>
        <color rgb="FF000000"/>
        <rFont val="Arial"/>
        <family val="2"/>
      </rPr>
      <t xml:space="preserve">
a. A description of the tax governance and control framework, including:
i. the governance body or executive-level position within the organization accountable for compliance with the tax strategy
ii. how the approach to tax is embedded within the organization
iii. the approach to tax risks, including how risks are identified, managed, and monitored
iv. how compliance with the tax governance and control framework is evaluated
b. A description of the mechanisms for reporting concerns about unethical or unlawful behaviour and the organization’s integrity in relation to tax.
c. A description of the assurance process for disclosures on tax and, if applicable, a reference to the assurance report, statement, or opinion.</t>
    </r>
  </si>
  <si>
    <t>207-3</t>
  </si>
  <si>
    <r>
      <t>207-3 Stakeholder engagement and management of concerns related to tax</t>
    </r>
    <r>
      <rPr>
        <sz val="9.5"/>
        <color rgb="FF000000"/>
        <rFont val="Arial"/>
        <family val="2"/>
      </rPr>
      <t xml:space="preserve">
a. A description of the approach to stakeholder engagement and management of stakeholder concerns related to tax, including:
i. the approach to engagement with tax authorities
ii. the approach to public policy advocacy on tax
iii. the processes for collecting and considering the views and concerns of stakeholders, including external stakeholders.</t>
    </r>
  </si>
  <si>
    <t>207-4</t>
  </si>
  <si>
    <t>Technology, Privacy and Cyber Security</t>
  </si>
  <si>
    <r>
      <t xml:space="preserve">See </t>
    </r>
    <r>
      <rPr>
        <sz val="9.5"/>
        <rFont val="Arial"/>
        <family val="2"/>
      </rPr>
      <t>'Engagement and materiality'</t>
    </r>
    <r>
      <rPr>
        <sz val="9.5"/>
        <color rgb="FF000000"/>
        <rFont val="Arial"/>
        <family val="2"/>
      </rPr>
      <t>,</t>
    </r>
    <r>
      <rPr>
        <sz val="9.5"/>
        <color rgb="FF38B549"/>
        <rFont val="Arial"/>
        <family val="2"/>
      </rPr>
      <t xml:space="preserve"> </t>
    </r>
    <r>
      <rPr>
        <sz val="9.5"/>
        <color theme="4"/>
        <rFont val="Arial"/>
        <family val="2"/>
      </rPr>
      <t>'Ethical Business Conduct'</t>
    </r>
    <r>
      <rPr>
        <sz val="9.5"/>
        <color rgb="FF38B549"/>
        <rFont val="Arial"/>
        <family val="2"/>
      </rPr>
      <t xml:space="preserve"> </t>
    </r>
    <r>
      <rPr>
        <sz val="9.5"/>
        <color rgb="FF000000"/>
        <rFont val="Arial"/>
        <family val="2"/>
      </rPr>
      <t>tabs in this Databook</t>
    </r>
  </si>
  <si>
    <t>GRI 418: Customer Privacy 2016</t>
  </si>
  <si>
    <t>418-1</t>
  </si>
  <si>
    <r>
      <t>418-1 Substantiated complaints concerning breaches of customer privacy and losses of customer data</t>
    </r>
    <r>
      <rPr>
        <sz val="9.5"/>
        <color rgb="FF000000"/>
        <rFont val="Arial"/>
        <family val="2"/>
      </rPr>
      <t xml:space="preserve">
a. Total number of substantiated complaints received concerning breaches of customer privacy, categorized by:
i. complaints received from outside parties and substantiated by the organization
ii. complaints from regulatory bodies
b. Total number of identified leaks, thefts, or losses of customer data.
c. If the organization has not identified any substantiated complaints, a brief statement of this fact is sufficient.</t>
    </r>
  </si>
  <si>
    <t>Supply Chain resilience</t>
  </si>
  <si>
    <t>Tailings and Waste Management</t>
  </si>
  <si>
    <t>GRI 306: Waste 2020</t>
  </si>
  <si>
    <t>306-1</t>
  </si>
  <si>
    <r>
      <t>306-1 Waste generation and significant waste-related impacts</t>
    </r>
    <r>
      <rPr>
        <sz val="9.5"/>
        <color rgb="FF000000"/>
        <rFont val="Arial"/>
        <family val="2"/>
      </rPr>
      <t xml:space="preserve">
a. For the organization’s significant actual and potential waste-related impacts, a
description of:
i. the inputs, activities, and outputs that lead or could lead to these impacts;
ii. whether these impacts relate to waste generated in the organization’s own
activities or to waste generated upstream or downstream in its value chain.</t>
    </r>
  </si>
  <si>
    <t>306-2</t>
  </si>
  <si>
    <r>
      <t>306-2 Management of significant waste-related impacts</t>
    </r>
    <r>
      <rPr>
        <sz val="9.5"/>
        <color rgb="FF000000"/>
        <rFont val="Arial"/>
        <family val="2"/>
      </rPr>
      <t xml:space="preserve">
a. Actions, including circularity measures, taken to prevent waste generation in the
organization’s own activities and upstream and downstream in its value chain, and to manage significant impacts from waste generated.
b. If the waste generated by the organization in its own activities is managed by a third
party, a description of the processes used to determine whether the third party manages the waste in line with contractual or legislative obligations.
c. The processes used to collect and monitor waste-related data.</t>
    </r>
  </si>
  <si>
    <t>306-3</t>
  </si>
  <si>
    <r>
      <t>306-3 Waste generated</t>
    </r>
    <r>
      <rPr>
        <sz val="9.5"/>
        <color rgb="FF000000"/>
        <rFont val="Arial"/>
        <family val="2"/>
      </rPr>
      <t xml:space="preserve">
a. Total weight of waste generated in metric tons, and a breakdown of this total by composition of the waste.
b. Contextual information necessary to understand the data and how the data has been compiled.</t>
    </r>
  </si>
  <si>
    <t>306-4</t>
  </si>
  <si>
    <r>
      <t>306-4 Waste diverted from disposal</t>
    </r>
    <r>
      <rPr>
        <sz val="9.5"/>
        <color rgb="FF000000"/>
        <rFont val="Arial"/>
        <family val="2"/>
      </rPr>
      <t xml:space="preserve">
a. Total weight of waste diverted from disposal in metric tons, and a breakdown of this total by composition of the waste.
b. Total weight of hazardous waste diverted from disposal in metric tons, and a breakdown of this total by the following recovery operations:
i. Preparation for reuse;
ii. Recycling;
iii. Other recovery operations.
c. Total weight of non-hazardous waste diverted from disposal in metric tons, and a breakdown of this total by the following recovery operations:
i. Preparation for reuse;
ii. Recycling;
iii. Other recovery operations.
d. For each recovery operation listed in Disclosures 306-4-b and 306-4-c, a breakdown of the total weight in metric tons of hazardous waste and of non-hazardous waste diverted from disposal:
i. onsite;
ii. offsite.
e. Contextual information necessary to understand the data and how the data has been compiled.</t>
    </r>
  </si>
  <si>
    <t>306-5</t>
  </si>
  <si>
    <r>
      <t>306-5 Waste directed to disposal</t>
    </r>
    <r>
      <rPr>
        <sz val="9.5"/>
        <color rgb="FF000000"/>
        <rFont val="Arial"/>
        <family val="2"/>
      </rPr>
      <t xml:space="preserve">
a. Total weight of waste directed to disposal in metric tons, and a breakdown of this total by composition of the waste.
b. Total weight of hazardous waste directed to disposal in metric tons, and a breakdown of this total by the following disposal operations:
i. Incineration (with energy recovery);
ii. Incineration (without energy recovery);
iii. Landfilling;
iv. Other disposal operations.
c.Total weight of non-hazardous waste directed to disposal in metric tons, and a breakdown of this total by the following disposal operations:
i. Incineration (with energy recovery);
ii. Incineration (without energy recovery);
iii. Landfilling;
iv. Other disposal operations.
d. For each disposal operation listed in Disclosures 306-5-b and 306-5-c, a breakdown of
the total weight in metric tons of hazardous waste and of non-hazardous waste directed to disposal:
i. onsite;
ii. offsite.
e. Contextual information necessary to understand the data and how the data has been compiled</t>
    </r>
  </si>
  <si>
    <t>Principle</t>
  </si>
  <si>
    <t>Performance expectations</t>
  </si>
  <si>
    <t>MMG's Response</t>
  </si>
  <si>
    <t>MMG Policies and Standards that apply</t>
  </si>
  <si>
    <r>
      <t xml:space="preserve">Principle 1
</t>
    </r>
    <r>
      <rPr>
        <sz val="9.5"/>
        <color rgb="FF000000"/>
        <rFont val="Arial"/>
        <family val="2"/>
      </rPr>
      <t>Apply ethical business practices and sound systems of corporate governance and transparency to support sustainable development.</t>
    </r>
  </si>
  <si>
    <t>1.1 Establish systems to maintain compliance with applicable law.</t>
  </si>
  <si>
    <t>1.2 Implement policies and practices to prevent bribery, corruption and to publicly disclose facilitation payments.</t>
  </si>
  <si>
    <t>1.3 Implement policies and standards consistent with the ICMM policy framework.</t>
  </si>
  <si>
    <r>
      <t>MMG 2025 Sustainability Report</t>
    </r>
    <r>
      <rPr>
        <sz val="9.5"/>
        <rFont val="Arial"/>
        <family val="2"/>
      </rPr>
      <t xml:space="preserve"> - Sustainability framework;</t>
    </r>
    <r>
      <rPr>
        <u/>
        <sz val="9.5"/>
        <rFont val="Arial"/>
        <family val="2"/>
      </rPr>
      <t xml:space="preserve">
MMG website - Corporate Governance</t>
    </r>
  </si>
  <si>
    <t>1.4 Assign accountability for sustainability performance at the Board and/or Executive Committee level.</t>
  </si>
  <si>
    <t>1.5 Disclose the value and beneficiaries of financial and in-kind political contributions whether directly or through an intermediary.</t>
  </si>
  <si>
    <r>
      <t xml:space="preserve">Principle 2
</t>
    </r>
    <r>
      <rPr>
        <sz val="9.5"/>
        <color rgb="FF000000"/>
        <rFont val="Arial"/>
        <family val="2"/>
      </rPr>
      <t>Integrate sustainable development in corporate strategy and decision-making processes.</t>
    </r>
  </si>
  <si>
    <t>2.1 Integrate sustainable development principles into corporate strategy and decision-making processes relating to investments and in the design, operation and closure of facilities.</t>
  </si>
  <si>
    <r>
      <t>MMG 2025 Sustainability Report</t>
    </r>
    <r>
      <rPr>
        <sz val="9.5"/>
        <rFont val="Arial"/>
        <family val="2"/>
      </rPr>
      <t xml:space="preserve"> -</t>
    </r>
    <r>
      <rPr>
        <sz val="9.5"/>
        <color rgb="FF000000"/>
        <rFont val="Arial"/>
        <family val="2"/>
      </rPr>
      <t xml:space="preserve"> Sustainability framew</t>
    </r>
    <r>
      <rPr>
        <sz val="9.5"/>
        <rFont val="Arial"/>
        <family val="2"/>
      </rPr>
      <t xml:space="preserve">ork; </t>
    </r>
    <r>
      <rPr>
        <u/>
        <sz val="9.5"/>
        <rFont val="Arial"/>
        <family val="2"/>
      </rPr>
      <t>MMG 2025 Annual Report</t>
    </r>
    <r>
      <rPr>
        <sz val="9.5"/>
        <rFont val="Arial"/>
        <family val="2"/>
      </rPr>
      <t xml:space="preserve"> - ESG Appro</t>
    </r>
    <r>
      <rPr>
        <sz val="9.5"/>
        <color rgb="FF000000"/>
        <rFont val="Arial"/>
        <family val="2"/>
      </rPr>
      <t xml:space="preserve">ach and Performance; </t>
    </r>
    <r>
      <rPr>
        <u/>
        <sz val="9.5"/>
        <rFont val="Arial"/>
        <family val="2"/>
      </rPr>
      <t>MMG website - Corporate Governance</t>
    </r>
  </si>
  <si>
    <t>Code of Conduct
MMG Sustainable Development Framework
Annual Report (ESG)
MMG Safety, Security, Health, Environment and Community (SSHEC) Policy
MMG Fatal Risk Standard
MMG Progressive Rehabilitation and Closure Standard
MMG Risk and Assurance Standard
MMG Safety, Security, Health and Environment (SSHE) Performance Standard
Voluntary Principles Initiative annual report
MMG Social Performance Standard
MMG Stakeholder Grievance Management Work Quality Requirements
MMG Supply &amp; Insurance Standard
MMG Modern Slavery Statement
MMG Tailings Storage Facilities and Water Storage Dam Standard
MMG Travel Standard</t>
  </si>
  <si>
    <t>2.2 Support the adoption of responsible health and safety, environmental, human rights and labour policies and practices by joint venture partners, suppliers and contractors, based on risk.</t>
  </si>
  <si>
    <r>
      <rPr>
        <b/>
        <sz val="9.5"/>
        <color rgb="FF000000"/>
        <rFont val="Arial"/>
        <family val="2"/>
      </rPr>
      <t>Principle 3</t>
    </r>
    <r>
      <rPr>
        <sz val="9.5"/>
        <color rgb="FF000000"/>
        <rFont val="Arial"/>
        <family val="2"/>
      </rPr>
      <t xml:space="preserve">
Respect human rights and the interests, cultures, customs and values of employees and communities affected by our activities.</t>
    </r>
  </si>
  <si>
    <t>3.1 Support the UN Guiding Principles on Business and Human Rights by developing a policy commitment to respect human rights, undertaking human rights due diligence and providing for or cooperating in processes to enable the remediation of adverse human rights impacts that members have caused or contributed to.</t>
  </si>
  <si>
    <t>Code of Conduct
MMG Sustainable Development Framework
MMG Sustainability Report
Human Rights Policy
Annual Report (ESG)
MMG SSHEC Policy
MMG Social Performance Standard
MMG Supply &amp; Insurance Standard
MMG Risk Management Standard
MMG People Policy
MMG People Standard
MMG Annual Report
MMG Corporate Governance Statement
MMG Progressive Rehabilitation &amp; Closure Standard
MMG Modern Slavery Statement
MMG Safety, Security, Health and Environment (SSHE) Performance Standard
Voluntary Principles Initiative annual report
MMG Anti-Corruption Standard</t>
  </si>
  <si>
    <t>3.2 Avoid the involuntary physical or economic displacement of families and communities. Where this is not possible apply the mitigation hierarchy and implement actions or remedies that address residual adverse effects to restore or improve livelihoods and standards of living of displaced people.</t>
  </si>
  <si>
    <t>3.3 Implement, based on risk, a human rights and security approach consistent with the Voluntary Principles on Security and Human Rights.</t>
  </si>
  <si>
    <r>
      <t xml:space="preserve">MMG 2025 Sustainability Report </t>
    </r>
    <r>
      <rPr>
        <sz val="9.5"/>
        <color rgb="FF000000"/>
        <rFont val="Arial"/>
        <family val="2"/>
      </rPr>
      <t>- Our approach to human ri</t>
    </r>
    <r>
      <rPr>
        <sz val="9.5"/>
        <rFont val="Arial"/>
        <family val="2"/>
      </rPr>
      <t>ghts</t>
    </r>
    <r>
      <rPr>
        <sz val="9.5"/>
        <color rgb="FF000000"/>
        <rFont val="Arial"/>
        <family val="2"/>
      </rPr>
      <t xml:space="preserve">; </t>
    </r>
    <r>
      <rPr>
        <u/>
        <sz val="9.5"/>
        <rFont val="Arial"/>
        <family val="2"/>
      </rPr>
      <t>MMG 2025 VPI Annual Report</t>
    </r>
    <r>
      <rPr>
        <sz val="9.5"/>
        <rFont val="Arial"/>
        <family val="2"/>
      </rPr>
      <t xml:space="preserve">
A human rights and security approach is unnecessary for the Dugald River and Rosebery sites as the Australian operations are not located in high risk or conflict affected countries.</t>
    </r>
  </si>
  <si>
    <t>3.4 Respect the rights of workers by: not employing child or forced labour; avoiding human trafficking; not assigning hazardous/dangerous work to those under 18; eliminating harassment and discrimination; respecting freedom of association and collective bargaining and; providing a mechanism to address workers' grievances.</t>
  </si>
  <si>
    <r>
      <t>MMG 2025 Sustainability Report</t>
    </r>
    <r>
      <rPr>
        <sz val="9.5"/>
        <color rgb="FF000000"/>
        <rFont val="Arial"/>
        <family val="2"/>
      </rPr>
      <t xml:space="preserve"> - Our approach to human right</t>
    </r>
    <r>
      <rPr>
        <sz val="9.5"/>
        <rFont val="Arial"/>
        <family val="2"/>
      </rPr>
      <t>s</t>
    </r>
    <r>
      <rPr>
        <sz val="9.5"/>
        <color rgb="FF000000"/>
        <rFont val="Arial"/>
        <family val="2"/>
      </rPr>
      <t>, Local communities and Indigenous people</t>
    </r>
    <r>
      <rPr>
        <sz val="9.5"/>
        <rFont val="Arial"/>
        <family val="2"/>
      </rPr>
      <t xml:space="preserve">s; </t>
    </r>
    <r>
      <rPr>
        <u/>
        <sz val="9.5"/>
        <rFont val="Arial"/>
        <family val="2"/>
      </rPr>
      <t>MMG 2025 Annual Report</t>
    </r>
    <r>
      <rPr>
        <sz val="9.5"/>
        <rFont val="Arial"/>
        <family val="2"/>
      </rPr>
      <t xml:space="preserve"> - E</t>
    </r>
    <r>
      <rPr>
        <sz val="9.5"/>
        <color rgb="FF000000"/>
        <rFont val="Arial"/>
        <family val="2"/>
      </rPr>
      <t xml:space="preserve">SG Approach and Performance; </t>
    </r>
    <r>
      <rPr>
        <u/>
        <sz val="9.5"/>
        <rFont val="Arial"/>
        <family val="2"/>
      </rPr>
      <t>MMG Human Rights Policy</t>
    </r>
    <r>
      <rPr>
        <sz val="9.5"/>
        <color rgb="FF000000"/>
        <rFont val="Arial"/>
        <family val="2"/>
      </rPr>
      <t xml:space="preserve">; </t>
    </r>
    <r>
      <rPr>
        <sz val="9.5"/>
        <rFont val="Arial"/>
        <family val="2"/>
      </rPr>
      <t>MMG website - Social performance</t>
    </r>
  </si>
  <si>
    <t>3.5 Remunerate employees with wages that equal or exceed legal requirements or represent a competitive wage within that job market (whichever is higher) and assign regular and overtime working hours within legally required limits.</t>
  </si>
  <si>
    <r>
      <t xml:space="preserve">MMG 2025 Annual Report </t>
    </r>
    <r>
      <rPr>
        <sz val="9.5"/>
        <color rgb="FF000000"/>
        <rFont val="Arial"/>
        <family val="2"/>
      </rPr>
      <t>- ESG Approach and Performance</t>
    </r>
  </si>
  <si>
    <t>3.6 Respect the rights, interests, aspirations, culture and natural resource based livelihoods of Indigenous peoples in project design, development and operation; apply the mitigation hierarchy to address adverse impacts and; deliver sustainable benefits for Indigenous peoples.</t>
  </si>
  <si>
    <r>
      <t>MMG 2025 Sustainability Report</t>
    </r>
    <r>
      <rPr>
        <sz val="9.5"/>
        <color rgb="FF000000"/>
        <rFont val="Arial"/>
        <family val="2"/>
      </rPr>
      <t xml:space="preserve"> - Our approach to human</t>
    </r>
    <r>
      <rPr>
        <sz val="9.5"/>
        <rFont val="Arial"/>
        <family val="2"/>
      </rPr>
      <t xml:space="preserve"> rights</t>
    </r>
    <r>
      <rPr>
        <sz val="9.5"/>
        <color rgb="FF000000"/>
        <rFont val="Arial"/>
        <family val="2"/>
      </rPr>
      <t>, Local communities and Indigenous peoples</t>
    </r>
    <r>
      <rPr>
        <sz val="9.5"/>
        <rFont val="Arial"/>
        <family val="2"/>
      </rPr>
      <t xml:space="preserve">; MMG website - </t>
    </r>
    <r>
      <rPr>
        <u/>
        <sz val="9.5"/>
        <rFont val="Arial"/>
        <family val="2"/>
      </rPr>
      <t>Social performance</t>
    </r>
  </si>
  <si>
    <t>3.7 Work to obtain the free, prior and informed consent of Indigenous peoples where significant adverse impacts are likely to occur, as a result of relocation, disturbance of lands and territories or of critical cultural heritage, and capture the outcomes of engagement and consent processes in agreements.</t>
  </si>
  <si>
    <t>3.8 Implement policies and practices to respect the rights and interests of women and support diversity in the workplace.</t>
  </si>
  <si>
    <r>
      <t>MMG 2025 Sustainability Report</t>
    </r>
    <r>
      <rPr>
        <sz val="9.5"/>
        <color rgb="FF000000"/>
        <rFont val="Arial"/>
        <family val="2"/>
      </rPr>
      <t xml:space="preserve"> - Diversity and inclus</t>
    </r>
    <r>
      <rPr>
        <sz val="9.5"/>
        <rFont val="Arial"/>
        <family val="2"/>
      </rPr>
      <t>ion</t>
    </r>
    <r>
      <rPr>
        <sz val="9.5"/>
        <color rgb="FF000000"/>
        <rFont val="Arial"/>
        <family val="2"/>
      </rPr>
      <t>;</t>
    </r>
    <r>
      <rPr>
        <sz val="9.5"/>
        <rFont val="Arial"/>
        <family val="2"/>
      </rPr>
      <t xml:space="preserve"> </t>
    </r>
    <r>
      <rPr>
        <u/>
        <sz val="9.5"/>
        <rFont val="Arial"/>
        <family val="2"/>
      </rPr>
      <t>MMG 2025 Annual Report</t>
    </r>
    <r>
      <rPr>
        <sz val="9.5"/>
        <color rgb="FF000000"/>
        <rFont val="Arial"/>
        <family val="2"/>
      </rPr>
      <t xml:space="preserve"> - ESG Approach and Performance</t>
    </r>
  </si>
  <si>
    <t>3.9 Implement policies and practices to respect the rights and interests of all workers and improve workforce representation in the workplace so it is more inclusive.</t>
  </si>
  <si>
    <r>
      <t>MMG 2025 Sustainability Report</t>
    </r>
    <r>
      <rPr>
        <sz val="9.5"/>
        <color rgb="FF000000"/>
        <rFont val="Arial"/>
        <family val="2"/>
      </rPr>
      <t xml:space="preserve"> - Diversity and inclus</t>
    </r>
    <r>
      <rPr>
        <sz val="9.5"/>
        <rFont val="Arial"/>
        <family val="2"/>
      </rPr>
      <t xml:space="preserve">ion; </t>
    </r>
    <r>
      <rPr>
        <u/>
        <sz val="9.5"/>
        <rFont val="Arial"/>
        <family val="2"/>
      </rPr>
      <t>MMG 2025 Annual Report</t>
    </r>
    <r>
      <rPr>
        <sz val="9.5"/>
        <color rgb="FF000000"/>
        <rFont val="Arial"/>
        <family val="2"/>
      </rPr>
      <t xml:space="preserve"> - ESG Approach and Performance</t>
    </r>
  </si>
  <si>
    <r>
      <t xml:space="preserve">Principle 4
</t>
    </r>
    <r>
      <rPr>
        <sz val="9.5"/>
        <color rgb="FF000000"/>
        <rFont val="Arial"/>
        <family val="2"/>
      </rPr>
      <t>Implement effective risk-management strategies and systems based on sound science and which account for stakeholder perceptions of risks.</t>
    </r>
  </si>
  <si>
    <t>4.1 Assess environmental and social risks and opportunities of new projects and of significant changes to existing operations in consultation with interested and affected stakeholders, and publicly disclose assessment results.</t>
  </si>
  <si>
    <t>4.2 Undertake risk-based due diligence on conflict and human rights that aligns with the OECD Due Diligence Guidance on Conflict-Affected and High-Risk Areas, when operating in, or sourcing from, a conflict-affected or high-risk area.</t>
  </si>
  <si>
    <r>
      <t>MMG Human Rights Policy</t>
    </r>
    <r>
      <rPr>
        <sz val="9.5"/>
        <rFont val="Arial"/>
        <family val="2"/>
      </rPr>
      <t xml:space="preserve">
Dugald River and Rosebery do not operate in nor source from conflict affected or high-risk areas.</t>
    </r>
  </si>
  <si>
    <t>4.3 Implement risk-based controls to avoid/prevent, minimise, mitigate and/or remedy health, safety and environmental impacts to workers, local communities, cultural heritage and the natural environment, based upon a recognised international standard or management system.</t>
  </si>
  <si>
    <t>4.4 Develop, maintain and test emergency response plans. Where risks to external stakeholders are significant, this should be in collaboration with potentially affected stakeholders and consistent with established industry good practice.</t>
  </si>
  <si>
    <r>
      <t xml:space="preserve">Principle 5
</t>
    </r>
    <r>
      <rPr>
        <sz val="9.5"/>
        <color rgb="FF000000"/>
        <rFont val="Arial"/>
        <family val="2"/>
      </rPr>
      <t>Pursue continual improvement in health and safety performance with the ultimate goal of zero harm.</t>
    </r>
  </si>
  <si>
    <t>5.1 Implement practices aimed at continually improving workplace health and safety, and monitor performance for the elimination of workplace fatalities, serious injuries and prevention of occupational diseases, based upon a recognised international standard or management system.</t>
  </si>
  <si>
    <t>Code of Conduct
MMG Sustainable Development Framework
MMG Sustainability Report
Annual Report (ESG)
MMG SSHEC Policy
MMG Fatal Risk Standard
MMG Risk Management Standard
MMG Safety, Security, Health and Environment (SSHE) Performance Standard
MMG Information Management Standard
MMG Supply &amp; Insurance Standard
MMG Tailings Storage Facilities &amp; Water Storage Dam Standard
Voluntary Principles Initiative annual report
MMG People Policy
MMG Social Performance Standard
MMG Annual Report</t>
  </si>
  <si>
    <t>5.3 Safeguard the health of workers against exposure to diesel particulate matter (DPM) emissions in all underground mining operations by implementing a comprehensive DPM management programme</t>
  </si>
  <si>
    <r>
      <rPr>
        <u/>
        <sz val="9.5"/>
        <rFont val="Arial"/>
        <family val="2"/>
      </rPr>
      <t>MMG 2025 Sustainability Report</t>
    </r>
    <r>
      <rPr>
        <sz val="9.5"/>
        <rFont val="Arial"/>
        <family val="2"/>
      </rPr>
      <t xml:space="preserve"> - Health, safety and wellbeing; MMG website - Safety, MMG website - Health and hygiene; MMG 2025 Annual Report - ESG Approach and Performance</t>
    </r>
  </si>
  <si>
    <t>5.2 Provide workers with training in accordance with their responsibilities for health and safety, and implement health surveillance and risk-based monitoring programmes based on occupational exposures.</t>
  </si>
  <si>
    <r>
      <t>MMG 2025 Sustainability Report</t>
    </r>
    <r>
      <rPr>
        <sz val="9.5"/>
        <color rgb="FF000000"/>
        <rFont val="Arial"/>
        <family val="2"/>
      </rPr>
      <t xml:space="preserve"> - Health, safety and wellbei</t>
    </r>
    <r>
      <rPr>
        <sz val="9.5"/>
        <rFont val="Arial"/>
        <family val="2"/>
      </rPr>
      <t>ng</t>
    </r>
    <r>
      <rPr>
        <sz val="9.5"/>
        <color rgb="FF000000"/>
        <rFont val="Arial"/>
        <family val="2"/>
      </rPr>
      <t xml:space="preserve">; </t>
    </r>
    <r>
      <rPr>
        <sz val="9.5"/>
        <rFont val="Arial"/>
        <family val="2"/>
      </rPr>
      <t xml:space="preserve">MMG website - </t>
    </r>
    <r>
      <rPr>
        <u/>
        <sz val="9.5"/>
        <rFont val="Arial"/>
        <family val="2"/>
      </rPr>
      <t>Safety</t>
    </r>
    <r>
      <rPr>
        <sz val="9.5"/>
        <rFont val="Arial"/>
        <family val="2"/>
      </rPr>
      <t xml:space="preserve">, MMG website - </t>
    </r>
    <r>
      <rPr>
        <u/>
        <sz val="9.5"/>
        <rFont val="Arial"/>
        <family val="2"/>
      </rPr>
      <t>Health and hygiene</t>
    </r>
  </si>
  <si>
    <r>
      <t xml:space="preserve">Principle 6
</t>
    </r>
    <r>
      <rPr>
        <sz val="9.5"/>
        <color rgb="FF000000"/>
        <rFont val="Arial"/>
        <family val="2"/>
      </rPr>
      <t>Pursue continual improvement in environmental performance issues, such as water stewardship, energy use and climate change.</t>
    </r>
  </si>
  <si>
    <t>6.1 Plan and design for closure in consultation with relevant authorities and stakeholders, implement measures to address closure-related environmental and social aspects, and make financial provision to enable agreed closure and post-closure commitments to be realised.</t>
  </si>
  <si>
    <r>
      <t>MMG 2025 Sustainability Report</t>
    </r>
    <r>
      <rPr>
        <sz val="9.5"/>
        <color rgb="FF000000"/>
        <rFont val="Arial"/>
        <family val="2"/>
      </rPr>
      <t xml:space="preserve"> - Environmental stew</t>
    </r>
    <r>
      <rPr>
        <sz val="9.5"/>
        <rFont val="Arial"/>
        <family val="2"/>
      </rPr>
      <t>ardship</t>
    </r>
    <r>
      <rPr>
        <sz val="9.5"/>
        <color rgb="FF000000"/>
        <rFont val="Arial"/>
        <family val="2"/>
      </rPr>
      <t xml:space="preserve">; </t>
    </r>
    <r>
      <rPr>
        <u/>
        <sz val="9.5"/>
        <rFont val="Arial"/>
        <family val="2"/>
      </rPr>
      <t xml:space="preserve">MMG 2025 Annual Report </t>
    </r>
    <r>
      <rPr>
        <sz val="9.5"/>
        <color rgb="FF000000"/>
        <rFont val="Arial"/>
        <family val="2"/>
      </rPr>
      <t xml:space="preserve">- ESG Approach and Performance; </t>
    </r>
    <r>
      <rPr>
        <sz val="9.5"/>
        <rFont val="Arial"/>
        <family val="2"/>
      </rPr>
      <t xml:space="preserve">MMG website - </t>
    </r>
    <r>
      <rPr>
        <u/>
        <sz val="9.5"/>
        <rFont val="Arial"/>
        <family val="2"/>
      </rPr>
      <t>environmental management</t>
    </r>
  </si>
  <si>
    <t>Code of Conduct
MMG Sustainable Development Framework
MMG Sustainability Report
Annual Report (ESG)
MMG SSHEC Policy
MMG Shareholder Communication Standard
MMG Life of Asset Standard
MMG MROR Standard
MMG Progressive Rehabilitation and Closure Standard
MMG Social Performance Standard
MMG Tailings Storage Facilities &amp; Water Storage Dam Standard
MMG Progressive Rehabilitation and Closure Standard
MMG Fatal Risk Standard
MMG Risk Management Standard</t>
  </si>
  <si>
    <t>6.2 Implement water stewardship practices that provide for strong and transparent water governance, effective and efficient management of water at operations, and collaboration with stakeholders at a catchment level to achieve responsible and sustainable water use.</t>
  </si>
  <si>
    <r>
      <t>MMG 2025 Sustainability Report</t>
    </r>
    <r>
      <rPr>
        <sz val="9.5"/>
        <color rgb="FF000000"/>
        <rFont val="Arial"/>
        <family val="2"/>
      </rPr>
      <t xml:space="preserve"> - Responsible water consumptio</t>
    </r>
    <r>
      <rPr>
        <sz val="9.5"/>
        <rFont val="Arial"/>
        <family val="2"/>
      </rPr>
      <t xml:space="preserve">n; </t>
    </r>
    <r>
      <rPr>
        <u/>
        <sz val="9.5"/>
        <rFont val="Arial"/>
        <family val="2"/>
      </rPr>
      <t>MMG 2025 Annual Report</t>
    </r>
    <r>
      <rPr>
        <sz val="9.5"/>
        <rFont val="Arial"/>
        <family val="2"/>
      </rPr>
      <t xml:space="preserve"> - ESG </t>
    </r>
    <r>
      <rPr>
        <sz val="9.5"/>
        <color rgb="FF000000"/>
        <rFont val="Arial"/>
        <family val="2"/>
      </rPr>
      <t xml:space="preserve">Approach and Performance; </t>
    </r>
    <r>
      <rPr>
        <sz val="9.5"/>
        <rFont val="Arial"/>
        <family val="2"/>
      </rPr>
      <t xml:space="preserve">MMG website - </t>
    </r>
    <r>
      <rPr>
        <u/>
        <sz val="9.5"/>
        <rFont val="Arial"/>
        <family val="2"/>
      </rPr>
      <t>water management</t>
    </r>
  </si>
  <si>
    <t>6.3 Design, construct, operate, monitor and decommission tailings disposal/storage facilities using comprehensive, risk-based management and governance practices in line with internationally recognised good practice, to minimise the risk of catastrophic failure.</t>
  </si>
  <si>
    <r>
      <t>MMG 2025 Sustainability Report</t>
    </r>
    <r>
      <rPr>
        <sz val="9.5"/>
        <color rgb="FF18A6DE"/>
        <rFont val="Arial"/>
        <family val="2"/>
      </rPr>
      <t xml:space="preserve"> </t>
    </r>
    <r>
      <rPr>
        <sz val="9.5"/>
        <color rgb="FF000000"/>
        <rFont val="Arial"/>
        <family val="2"/>
      </rPr>
      <t>- Tailings and water manageme</t>
    </r>
    <r>
      <rPr>
        <sz val="9.5"/>
        <rFont val="Arial"/>
        <family val="2"/>
      </rPr>
      <t xml:space="preserve">nt; </t>
    </r>
    <r>
      <rPr>
        <u/>
        <sz val="9.5"/>
        <rFont val="Arial"/>
        <family val="2"/>
      </rPr>
      <t>MMG 2025 Annual Report</t>
    </r>
    <r>
      <rPr>
        <sz val="9.5"/>
        <rFont val="Arial"/>
        <family val="2"/>
      </rPr>
      <t xml:space="preserve"> - ESG Approach</t>
    </r>
    <r>
      <rPr>
        <sz val="9.5"/>
        <color rgb="FF000000"/>
        <rFont val="Arial"/>
        <family val="2"/>
      </rPr>
      <t xml:space="preserve"> and Performance; </t>
    </r>
    <r>
      <rPr>
        <sz val="9.5"/>
        <rFont val="Arial"/>
        <family val="2"/>
      </rPr>
      <t xml:space="preserve">MMG website - </t>
    </r>
    <r>
      <rPr>
        <u/>
        <sz val="9.5"/>
        <rFont val="Arial"/>
        <family val="2"/>
      </rPr>
      <t>environmental management</t>
    </r>
  </si>
  <si>
    <t>6.4 Apply the mitigation hierarchy to prevent pollution, manage releases and waste, and address potential impacts on human health and the environment.</t>
  </si>
  <si>
    <r>
      <t>MMG 2025 Sustainability Report</t>
    </r>
    <r>
      <rPr>
        <sz val="9.5"/>
        <color rgb="FF000000"/>
        <rFont val="Arial"/>
        <family val="2"/>
      </rPr>
      <t xml:space="preserve"> - Tailings and water manag</t>
    </r>
    <r>
      <rPr>
        <sz val="9.5"/>
        <rFont val="Arial"/>
        <family val="2"/>
      </rPr>
      <t xml:space="preserve">ement; </t>
    </r>
    <r>
      <rPr>
        <u/>
        <sz val="9.5"/>
        <rFont val="Arial"/>
        <family val="2"/>
      </rPr>
      <t>MMG 2025 Annual Report</t>
    </r>
    <r>
      <rPr>
        <sz val="9.5"/>
        <rFont val="Arial"/>
        <family val="2"/>
      </rPr>
      <t xml:space="preserve"> - ESG A</t>
    </r>
    <r>
      <rPr>
        <sz val="9.5"/>
        <color rgb="FF000000"/>
        <rFont val="Arial"/>
        <family val="2"/>
      </rPr>
      <t xml:space="preserve">pproach and Performance; </t>
    </r>
    <r>
      <rPr>
        <sz val="9.5"/>
        <rFont val="Arial"/>
        <family val="2"/>
      </rPr>
      <t xml:space="preserve">MMG website - </t>
    </r>
    <r>
      <rPr>
        <u/>
        <sz val="9.5"/>
        <rFont val="Arial"/>
        <family val="2"/>
      </rPr>
      <t>environmental management</t>
    </r>
  </si>
  <si>
    <r>
      <t>6.5 Implement measures to improve energy efficiency and contribute to a low-carbon future, and report the outcomes based on internationally recognised protocols for measuring CO</t>
    </r>
    <r>
      <rPr>
        <vertAlign val="subscript"/>
        <sz val="9.5"/>
        <color rgb="FF000000"/>
        <rFont val="Arial"/>
        <family val="2"/>
      </rPr>
      <t>2</t>
    </r>
    <r>
      <rPr>
        <sz val="9.5"/>
        <color rgb="FF000000"/>
        <rFont val="Arial"/>
        <family val="2"/>
      </rPr>
      <t xml:space="preserve"> equivalent (GHG) emissions.</t>
    </r>
  </si>
  <si>
    <r>
      <t>MMG 2025 Sustainability Report</t>
    </r>
    <r>
      <rPr>
        <sz val="9.5"/>
        <color rgb="FF000000"/>
        <rFont val="Arial"/>
        <family val="2"/>
      </rPr>
      <t xml:space="preserve"> - Impacts of climate c</t>
    </r>
    <r>
      <rPr>
        <sz val="9.5"/>
        <rFont val="Arial"/>
        <family val="2"/>
      </rPr>
      <t xml:space="preserve">hange, Transition to a lower carbon economy; </t>
    </r>
    <r>
      <rPr>
        <u/>
        <sz val="9.5"/>
        <rFont val="Arial"/>
        <family val="2"/>
      </rPr>
      <t>MMG 2025 Annual Report</t>
    </r>
    <r>
      <rPr>
        <sz val="9.5"/>
        <rFont val="Arial"/>
        <family val="2"/>
      </rPr>
      <t xml:space="preserve"> - ESG</t>
    </r>
    <r>
      <rPr>
        <sz val="9.5"/>
        <color rgb="FF000000"/>
        <rFont val="Arial"/>
        <family val="2"/>
      </rPr>
      <t xml:space="preserve"> Approach and Performance</t>
    </r>
    <r>
      <rPr>
        <sz val="9.5"/>
        <rFont val="Arial"/>
        <family val="2"/>
      </rPr>
      <t xml:space="preserve">; MMG website - </t>
    </r>
    <r>
      <rPr>
        <u/>
        <sz val="9.5"/>
        <rFont val="Arial"/>
        <family val="2"/>
      </rPr>
      <t>environmental management</t>
    </r>
  </si>
  <si>
    <r>
      <rPr>
        <b/>
        <sz val="9.5"/>
        <color rgb="FF000000"/>
        <rFont val="Arial"/>
        <family val="2"/>
      </rPr>
      <t>Principle 7</t>
    </r>
    <r>
      <rPr>
        <sz val="9.5"/>
        <color rgb="FF000000"/>
        <rFont val="Arial"/>
        <family val="2"/>
      </rPr>
      <t xml:space="preserve">
Contribute to the conservation of biodiversity and integrated approaches to land use planning.</t>
    </r>
  </si>
  <si>
    <t>7.1 Neither explore nor develop new mines in World Heritage sites, respect legally designated protected areas, and design and operate any new operations or changes to existing operations to be compatible with the value for which such areas were designated.</t>
  </si>
  <si>
    <t>MMG Safety, Security, Health and Environment (SSHE) Performance Standard
MMG Corporate Legal Compliance Standard
MMG Safety, Security, Health and Environment a (SSHEC) Policy
MMG Progressive Rehabilitation and Closure Standard
MMG Tenement Management Standard
MMG Sustainable Development Framework</t>
  </si>
  <si>
    <t>7.2 Assess and address risks and impacts to biodiversity and ecosystem services by implementing the mitigation hierarchy, with the ambition of achieving no net loss of biodiversity.</t>
  </si>
  <si>
    <r>
      <t xml:space="preserve">Principle 8
</t>
    </r>
    <r>
      <rPr>
        <sz val="9.5"/>
        <color rgb="FF000000"/>
        <rFont val="Arial"/>
        <family val="2"/>
      </rPr>
      <t>Facilitate and support the knowledge-base and systems for responsible design, use, reuse, recycling and disposal of products containing metals and minerals.</t>
    </r>
  </si>
  <si>
    <t>8.1 In project design, operation and decommissioning, implement cost-effective measures for the recovery, reuse or recycling of energy, natural resources, and materials.</t>
  </si>
  <si>
    <r>
      <t xml:space="preserve">MMG 2025 Annual Report </t>
    </r>
    <r>
      <rPr>
        <sz val="9.5"/>
        <color rgb="FF000000"/>
        <rFont val="Arial"/>
        <family val="2"/>
      </rPr>
      <t xml:space="preserve">- ESG Approach and Performance; </t>
    </r>
    <r>
      <rPr>
        <u/>
        <sz val="9.5"/>
        <rFont val="Arial"/>
        <family val="2"/>
      </rPr>
      <t>MMG 2025 Sustainability Report</t>
    </r>
    <r>
      <rPr>
        <sz val="9.5"/>
        <color rgb="FF000000"/>
        <rFont val="Arial"/>
        <family val="2"/>
      </rPr>
      <t xml:space="preserve"> - The minerals we mine, Value chain sustai</t>
    </r>
    <r>
      <rPr>
        <sz val="9.5"/>
        <rFont val="Arial"/>
        <family val="2"/>
      </rPr>
      <t>nability</t>
    </r>
  </si>
  <si>
    <t>MMG Sustainable Development Framework
MMG Sustainability Report
MMG Safety, Security, Health and Environment (SSHE) Performance Standard
MMG Safety, Security, Health and Environment a (SSHEC) Policy
MMG Business Evaluation Standard
MMG Corporate Legal Compliance Standard
MMG Information Management Standard
MMG Progressive Rehabilitation and Closure Standard
MMG Annual Report
MMG Fatal Risk Standard
MSDS Copper Concentrate Las Bambas
Rosebery Pb con SDS
Dugald River Pb con SDS
Dugald River Zn con SDS
Rosebery Zn con SDS
SDS Molybdenum Concentrate</t>
  </si>
  <si>
    <t>8.2 Assess the hazards of the products of mining according to UN Globally Harmonised System of Hazard Classification and Labelling or equivalent relevant regulatory systems and communicate through safety data sheets and labelling as appropriate.</t>
  </si>
  <si>
    <t>MMG takes the recovery, reuse and recycling of materials, energy and natural resources into consideration in the entire life cycle of our operations. This is embedded into our project development, operations and mine closure internal guidance and standards. We assess and classify hazards using internationally recognised classification systems and ensure they are labelled and treated as required by local and regional regulations.</t>
  </si>
  <si>
    <r>
      <t xml:space="preserve">Principle 9
</t>
    </r>
    <r>
      <rPr>
        <sz val="9.5"/>
        <color rgb="FF000000"/>
        <rFont val="Arial"/>
        <family val="2"/>
      </rPr>
      <t>Pursue continual improvement in social performance and contribute to the social, economic and institutional development of host countries and communities.</t>
    </r>
  </si>
  <si>
    <t>9.1 Implement inclusive approaches with local communities to identify their development priorities and support activities that contribute to their lasting social and economic wellbeing, in partnership with government, civil society and development agencies, as appropriate.</t>
  </si>
  <si>
    <r>
      <t>MMG 2025 Sustainability Report</t>
    </r>
    <r>
      <rPr>
        <sz val="9.5"/>
        <color rgb="FF000000"/>
        <rFont val="Arial"/>
        <family val="2"/>
      </rPr>
      <t xml:space="preserve"> - Our approach to hu</t>
    </r>
    <r>
      <rPr>
        <sz val="9.5"/>
        <rFont val="Arial"/>
        <family val="2"/>
      </rPr>
      <t>man rights</t>
    </r>
    <r>
      <rPr>
        <sz val="9.5"/>
        <color rgb="FF000000"/>
        <rFont val="Arial"/>
        <family val="2"/>
      </rPr>
      <t>, Local communities and Indigenous peoples,</t>
    </r>
    <r>
      <rPr>
        <sz val="9.5"/>
        <rFont val="Arial"/>
        <family val="2"/>
      </rPr>
      <t xml:space="preserve"> Local and regional development</t>
    </r>
    <r>
      <rPr>
        <sz val="9.5"/>
        <color rgb="FF000000"/>
        <rFont val="Arial"/>
        <family val="2"/>
      </rPr>
      <t xml:space="preserve">; </t>
    </r>
    <r>
      <rPr>
        <u/>
        <sz val="9.5"/>
        <rFont val="Arial"/>
        <family val="2"/>
      </rPr>
      <t>MMG Human Rights Policy</t>
    </r>
    <r>
      <rPr>
        <sz val="9.5"/>
        <color rgb="FF000000"/>
        <rFont val="Arial"/>
        <family val="2"/>
      </rPr>
      <t xml:space="preserve">; </t>
    </r>
    <r>
      <rPr>
        <sz val="9.5"/>
        <rFont val="Arial"/>
        <family val="2"/>
      </rPr>
      <t xml:space="preserve">MMG website - </t>
    </r>
    <r>
      <rPr>
        <u/>
        <sz val="9.5"/>
        <rFont val="Arial"/>
        <family val="2"/>
      </rPr>
      <t>Social performance</t>
    </r>
  </si>
  <si>
    <t>Code of Conduct
MMG Sustainable Development Framework
MMG Sustainability Report
MMG Annual Report
MMG SSHEC Policy
Human Rights Policy
MMG Social Performance Standard
MMG Supply &amp; Insurance Standard
MMG Stakeholder Grievance Management Work Quality Requirements
MMG Progressive Rehabilitation and Closure Standard
MMG Corporate Governance Standard
MMG Modern Slavery Statement
Voluntary Principles Initiative annual report
MMG People Policy
MMG Anti-Corruption Framework
MMG Anti-Corruption Standard</t>
  </si>
  <si>
    <t>9.2 Enable access by local enterprises to procurement and contracting opportunities across the project life cycle, both directly and by encouraging larger contractors and suppliers, and also by supporting initiatives to enhance economic opportunities for local communities.</t>
  </si>
  <si>
    <r>
      <t>MMG 2025 Sustainability Report</t>
    </r>
    <r>
      <rPr>
        <sz val="9.5"/>
        <color rgb="FF000000"/>
        <rFont val="Arial"/>
        <family val="2"/>
      </rPr>
      <t xml:space="preserve"> - Local and regional developm</t>
    </r>
    <r>
      <rPr>
        <sz val="9.5"/>
        <rFont val="Arial"/>
        <family val="2"/>
      </rPr>
      <t>ent</t>
    </r>
    <r>
      <rPr>
        <sz val="9.5"/>
        <color rgb="FF000000"/>
        <rFont val="Arial"/>
        <family val="2"/>
      </rPr>
      <t xml:space="preserve">; </t>
    </r>
    <r>
      <rPr>
        <sz val="9.5"/>
        <rFont val="Arial"/>
        <family val="2"/>
      </rPr>
      <t xml:space="preserve">MMG website - </t>
    </r>
    <r>
      <rPr>
        <u/>
        <sz val="9.5"/>
        <rFont val="Arial"/>
        <family val="2"/>
      </rPr>
      <t>Social performance</t>
    </r>
  </si>
  <si>
    <t>9.3 Conduct stakeholder engagement based upon an analysis of the local context and provide local stakeholders with access to effective mechanisms for seeking resolution of grievances related to the company and its activities.</t>
  </si>
  <si>
    <r>
      <t>MMG 2025 Sustainability Report</t>
    </r>
    <r>
      <rPr>
        <sz val="9.5"/>
        <color rgb="FF000000"/>
        <rFont val="Arial"/>
        <family val="2"/>
      </rPr>
      <t xml:space="preserve"> - Our approach to </t>
    </r>
    <r>
      <rPr>
        <sz val="9.5"/>
        <rFont val="Arial"/>
        <family val="2"/>
      </rPr>
      <t>human rights</t>
    </r>
    <r>
      <rPr>
        <sz val="9.5"/>
        <color rgb="FF000000"/>
        <rFont val="Arial"/>
        <family val="2"/>
      </rPr>
      <t>, Local communities and Indigenous peoples</t>
    </r>
    <r>
      <rPr>
        <sz val="9.5"/>
        <rFont val="Arial"/>
        <family val="2"/>
      </rPr>
      <t>, Local and regional development;</t>
    </r>
    <r>
      <rPr>
        <sz val="9.5"/>
        <color rgb="FF000000"/>
        <rFont val="Arial"/>
        <family val="2"/>
      </rPr>
      <t xml:space="preserve"> </t>
    </r>
    <r>
      <rPr>
        <u/>
        <sz val="9.5"/>
        <rFont val="Arial"/>
        <family val="2"/>
      </rPr>
      <t>MMG Human Rights Policy</t>
    </r>
    <r>
      <rPr>
        <sz val="9.5"/>
        <color rgb="FF000000"/>
        <rFont val="Arial"/>
        <family val="2"/>
      </rPr>
      <t xml:space="preserve">; </t>
    </r>
    <r>
      <rPr>
        <sz val="9.5"/>
        <rFont val="Arial"/>
        <family val="2"/>
      </rPr>
      <t xml:space="preserve">MMG website - </t>
    </r>
    <r>
      <rPr>
        <u/>
        <sz val="9.5"/>
        <rFont val="Arial"/>
        <family val="2"/>
      </rPr>
      <t>Social performance</t>
    </r>
  </si>
  <si>
    <t>9.4 Collaborate with government, where appropriate, to support improvements in environmental and social practices of local Artisanal and Small-scale Mining (ASM).</t>
  </si>
  <si>
    <r>
      <t xml:space="preserve">Principle 10
</t>
    </r>
    <r>
      <rPr>
        <sz val="9.5"/>
        <color rgb="FF000000"/>
        <rFont val="Arial"/>
        <family val="2"/>
      </rPr>
      <t>Proactively engage key stakeholders on sustainable development challenges and opportunities in an open and transparent manner. Effectively report and independently verify progress and performance.</t>
    </r>
  </si>
  <si>
    <t>10.1 Identify and engage with key corporate-level external stakeholders on sustainable development issues in an open and transparent manner.</t>
  </si>
  <si>
    <r>
      <t xml:space="preserve">MMG website - </t>
    </r>
    <r>
      <rPr>
        <u/>
        <sz val="9.5"/>
        <rFont val="Arial"/>
        <family val="2"/>
      </rPr>
      <t>ESG and compliance</t>
    </r>
    <r>
      <rPr>
        <sz val="9.5"/>
        <color rgb="FF000000"/>
        <rFont val="Arial"/>
        <family val="2"/>
      </rPr>
      <t xml:space="preserve">; </t>
    </r>
    <r>
      <rPr>
        <u/>
        <sz val="9.5"/>
        <rFont val="Arial"/>
        <family val="2"/>
      </rPr>
      <t>MMG 2025 Sustainability Report</t>
    </r>
    <r>
      <rPr>
        <sz val="9.5"/>
        <color rgb="FF000000"/>
        <rFont val="Arial"/>
        <family val="2"/>
      </rPr>
      <t xml:space="preserve"> - Sustainability framework</t>
    </r>
  </si>
  <si>
    <t>MMG Sustainable Development Framework
MMG Sustainability Report
MMG Social Performance Standard
Code of Conduct
MMG Annual Report
MMG Shareholder Communication Policy
MMG SSHEC Policy
MMG Finance Standard
MMG MROR Standard
MMG Social Performance Standard
MMG Tailings Storage Facilities &amp; Water Storage Dam Standard
MMG Modern Slavery Statement
MMG Tax Standard
Voluntary Principles Initiative annual report
MMG Disclosure Framework</t>
  </si>
  <si>
    <t>10.2 Publicly support the implementation of the Extractive Industries Transparency Initiative (EITI) and compile information on all material payments, at the appropriate levels of government, by country and by project.</t>
  </si>
  <si>
    <t>10.3 Report annually on economic, social and environmental performance at the corporate level using the GRI Sustainability Reporting Standards.</t>
  </si>
  <si>
    <r>
      <t>Se</t>
    </r>
    <r>
      <rPr>
        <sz val="9.5"/>
        <rFont val="Arial"/>
        <family val="2"/>
      </rPr>
      <t xml:space="preserve">e </t>
    </r>
    <r>
      <rPr>
        <u/>
        <sz val="9.5"/>
        <rFont val="Arial"/>
        <family val="2"/>
      </rPr>
      <t>'GRI Content Index'</t>
    </r>
    <r>
      <rPr>
        <sz val="9.5"/>
        <color rgb="FF000000"/>
        <rFont val="Arial"/>
        <family val="2"/>
      </rPr>
      <t xml:space="preserve"> tab in this Databook</t>
    </r>
  </si>
  <si>
    <t>10.4 Each year, conduct independent assurance of sustainability performance following the ICMM guidance on assuring and verifying membership requirements.</t>
  </si>
  <si>
    <t>Position Statement</t>
  </si>
  <si>
    <t>Commitments</t>
  </si>
  <si>
    <t>1. Nature
(Jan 2024)</t>
  </si>
  <si>
    <t>1.1. Respect legally designated protected areas and ensure that any new operations or changes to existing operations are not incompatible with the value for which they were designated.</t>
  </si>
  <si>
    <t>Code of Conduct
MMG Sustainability Framework
MMG Sustainability Report
Human Rights Policy
Annual Report (ESG)
MMG SSHEC Policy
MMG Social Performance Standard
MMG SSHE Performance
MMG Supply &amp; Insurance Standard
MMG Risk Management Standard
MMG People Policy
MMG People Standard
MMG Annual Report
MMG Corporate Governance Statement
MMG Progressive Rehabilitation &amp; Closure Standard
MMG Modern Slavery Statement
MMG SSHE Performance Standard
Voluntary Principles Initiative annual report
MMG Tenement Management Standard
MMG Anti-Corruption Standard
MMG Stakeholder Grievance Management WQR
MMG Tenement Management Standard</t>
  </si>
  <si>
    <t>1.2. Not explore or mine in World Heritage properties. All possible steps will be taken to ensure that existing operations in World Heritage properties as well as existing and future operations adjacent to World Heritage properties are not incompatible with the outstanding universal value for which these properties are listed and do not put the integrity of these properties at risk.</t>
  </si>
  <si>
    <t>1.3. Assess and address material risks and impacts to biodiversity and ecosystems services by implementing the mitigation hierarchy and actions to achieve a minimum of no net loss (NNL) or net gain of biodiversity by completion of closure.
This includes through:
– Applying the mitigation hierarchy with an avoidance-first focus from the earliest feasible stage of exploration and continuing throughout project lifecycles,
– Pursuing progressive restoration, rehabilitation and/or reclamation where feasible, and commencing with offsets for residual adverse impacts as early as possible, and
– Transparently disclosing the relevant methodology used to calculate no net loss or net gain, objectives and site-level performance in 2030, 2040 and 2050, or more frequently.
For all new operations and significant expansions, no net loss or net gain should be measured against a pre-operation or pre-expansion baseline respectively. For existing operations, this should be measured against a 2020 or earlier baseline. For future acquisitions, the baseline should be the date of takeover or earlier.
Where no net loss is not feasible at existing operations, disclose how the mitigation hierarchy and additional conservation actions are applied to appropriately address negative impacts on biodiversity.</t>
  </si>
  <si>
    <r>
      <t>MMG 2025 Sustainability Report</t>
    </r>
    <r>
      <rPr>
        <sz val="9.5"/>
        <color rgb="FF000000"/>
        <rFont val="Arial"/>
        <family val="2"/>
      </rPr>
      <t xml:space="preserve"> - Biodiversity and land manageme</t>
    </r>
    <r>
      <rPr>
        <sz val="9.5"/>
        <rFont val="Arial"/>
        <family val="2"/>
      </rPr>
      <t>nt</t>
    </r>
    <r>
      <rPr>
        <sz val="9.5"/>
        <color rgb="FF000000"/>
        <rFont val="Arial"/>
        <family val="2"/>
      </rPr>
      <t xml:space="preserve">; </t>
    </r>
    <r>
      <rPr>
        <u/>
        <sz val="9.5"/>
        <rFont val="Arial"/>
        <family val="2"/>
      </rPr>
      <t>MMG 2025 Annual Report</t>
    </r>
    <r>
      <rPr>
        <sz val="9.5"/>
        <color rgb="FF000000"/>
        <rFont val="Arial"/>
        <family val="2"/>
      </rPr>
      <t xml:space="preserve"> - ESG Approach and Performance; </t>
    </r>
    <r>
      <rPr>
        <sz val="9.5"/>
        <rFont val="Arial"/>
        <family val="2"/>
      </rPr>
      <t xml:space="preserve">MMG website - </t>
    </r>
    <r>
      <rPr>
        <u/>
        <sz val="9.5"/>
        <rFont val="Arial"/>
        <family val="2"/>
      </rPr>
      <t>Land Biodiversity and Cultural Heritage Management</t>
    </r>
  </si>
  <si>
    <t>2.1. Either individually or collectively, identify: (a) key supplier sourcing locations and product distribution routes with significant nature-related risk and (b) opportunities for collaborative action.</t>
  </si>
  <si>
    <t>2.2. Based on the opportunities identified, engage in or support initiatives or partnerships to help halt and reverse nature loss in the company’s upstream, and/or downstream value chain.</t>
  </si>
  <si>
    <t>2.3. Roll-out requirements for all highest risk tier 1 (direct) suppliers to conduct and disclose the outcomes of nature-related impact, dependency, risk and opportunity assessments for activities in priority locations.</t>
  </si>
  <si>
    <t>3.1. Restore, Conserve and Regenerate: Contribute towards the GBF targets of (a) placing 30 per cent of terrestrial, inland water area, and marine and coastal areas under conservation globally or (b) placing 30 per cent of degraded areas under restoration globally, for example through funding, building capacity or executing conservation or restoration initiatives.</t>
  </si>
  <si>
    <t>3.2. Collaborative Landscape-Scale Action: Support and proactively engage in halting and reversing nature loss in partnership with key stakeholders, through capacity building or co-developing initiatives that address cumulative impacts and/or enhance the conservation, restoration and climate resilience of nature.</t>
  </si>
  <si>
    <t>3.3. Repurpose and Regenerate: Participate in collaborative initiatives repurposing and harnessing value from abandoned or legacy mine sites and mining waste streams to halt and reverse the loss of nature.</t>
  </si>
  <si>
    <t>4.1. Collaborative Research and Development: Contribute to research initiatives to develop and share solutions to industry-wide nature challenges, specifically relating to footprint reduction, minimising legacy impacts and transforming consumption and production patterns towards a circular economy.</t>
  </si>
  <si>
    <t>4.2. Advancing Data Sharing: Collaborate with local, national and/or global data sharing platforms and initiatives to progressively increase and responsibly share relevant biodiversity and ecosystem monitoring data to support enhanced decision-making, capacity building and action for nature.</t>
  </si>
  <si>
    <t>4.3. Sustainable Finance: Engage and partner with investors, financial institutions and other key stakeholders to support the development of sustainable financing mechanisms to increase and mobilise private sector funding for action on nature.</t>
  </si>
  <si>
    <t>5.1. Integrate nature considerations into business decision-making tools and processes, including those relating to governance, strategy, risk and impact management by 2026.</t>
  </si>
  <si>
    <t>5.2. Disclose material nature-related impacts, dependencies, risks and opportunities for operations in priority locations by 2026 and the most material value chain categories or issues by 2030, following globally recognised reporting practices. Develop and disclose performance targets and/or objectives and subsequent progress against these for identified material aspects.</t>
  </si>
  <si>
    <t>5.3. Collectively and in consultation with stakeholders, develop consistent and robust metrics for reporting progress towards nature positive outcomes from 2026.</t>
  </si>
  <si>
    <r>
      <t xml:space="preserve">MMG 2025 Sustainability Report </t>
    </r>
    <r>
      <rPr>
        <sz val="9.5"/>
        <color rgb="FF000000"/>
        <rFont val="Arial"/>
        <family val="2"/>
      </rPr>
      <t>- Our approach t</t>
    </r>
    <r>
      <rPr>
        <sz val="9.5"/>
        <rFont val="Arial"/>
        <family val="2"/>
      </rPr>
      <t>o human rights</t>
    </r>
    <r>
      <rPr>
        <sz val="9.5"/>
        <color rgb="FF000000"/>
        <rFont val="Arial"/>
        <family val="2"/>
      </rPr>
      <t>, Local communities and Indigenous peoples</t>
    </r>
    <r>
      <rPr>
        <sz val="9.5"/>
        <rFont val="Arial"/>
        <family val="2"/>
      </rPr>
      <t>, Local and regional development;</t>
    </r>
    <r>
      <rPr>
        <sz val="9.5"/>
        <color rgb="FF000000"/>
        <rFont val="Arial"/>
        <family val="2"/>
      </rPr>
      <t xml:space="preserve"> </t>
    </r>
    <r>
      <rPr>
        <u/>
        <sz val="9.5"/>
        <rFont val="Arial"/>
        <family val="2"/>
      </rPr>
      <t>MMG Human Rights Policy</t>
    </r>
    <r>
      <rPr>
        <sz val="9.5"/>
        <color rgb="FF000000"/>
        <rFont val="Arial"/>
        <family val="2"/>
      </rPr>
      <t xml:space="preserve">; </t>
    </r>
    <r>
      <rPr>
        <sz val="9.5"/>
        <rFont val="Arial"/>
        <family val="2"/>
      </rPr>
      <t xml:space="preserve">MMG website - </t>
    </r>
    <r>
      <rPr>
        <u/>
        <sz val="9.5"/>
        <rFont val="Arial"/>
        <family val="2"/>
      </rPr>
      <t>Social performance</t>
    </r>
  </si>
  <si>
    <t>8. . Respect and celebrate cultural heritage, both tangible and intangible, and the historical and ongoing spiritual connections of Indigenous Peoples to such heritage, particularly prioritising the avoidance of impacts on cultural heritage that is critical to Indigenous Peoples’ cultures or spiritual life. This includes collaborating with Indigenous Peoples to identify risks to and potential adverse impacts on cultural heritage from proposed activities and developing mitigation measures and management plans through due diligence and agreement-making. Companies will also promote, celebrate and support the revival of cultural heritage where appropriate and agreed upon by Indigenous Peoples.</t>
  </si>
  <si>
    <t>9. . Provide, or cooperate in, remediation where a company’s activities are found to have caused or contributed to infringement of the rights of Indigenous Peoples. Companies will establish or participate in, and make available, effective grievance mechanisms (including, where appropriate, independent mechanisms) to resolve disagreements and facilitate remediation.</t>
  </si>
  <si>
    <t>3. Climate change
(October 2021)</t>
  </si>
  <si>
    <t>1. Setting Scope 1 and 2 targets: We will build clear pathways to achieving net zero Scope 1 and 2 GHG emissions by 2050 or sooner, through meaningful short- and/or medium-term targets.</t>
  </si>
  <si>
    <r>
      <t>MMG 2025 Sustainability Repor</t>
    </r>
    <r>
      <rPr>
        <sz val="9.5"/>
        <rFont val="Arial"/>
        <family val="2"/>
      </rPr>
      <t>t -</t>
    </r>
    <r>
      <rPr>
        <sz val="9.5"/>
        <color rgb="FF000000"/>
        <rFont val="Arial"/>
        <family val="2"/>
      </rPr>
      <t xml:space="preserve"> Impacts of climate chan</t>
    </r>
    <r>
      <rPr>
        <sz val="9.5"/>
        <rFont val="Arial"/>
        <family val="2"/>
      </rPr>
      <t>ge,</t>
    </r>
    <r>
      <rPr>
        <sz val="9.5"/>
        <color rgb="FFFF0000"/>
        <rFont val="Arial"/>
        <family val="2"/>
      </rPr>
      <t xml:space="preserve"> </t>
    </r>
    <r>
      <rPr>
        <sz val="9.5"/>
        <rFont val="Arial"/>
        <family val="2"/>
      </rPr>
      <t>Transition to a lower carbon economy; s</t>
    </r>
    <r>
      <rPr>
        <sz val="9.5"/>
        <color rgb="FF000000"/>
        <rFont val="Arial"/>
        <family val="2"/>
      </rPr>
      <t>ee</t>
    </r>
    <r>
      <rPr>
        <sz val="9.5"/>
        <rFont val="Arial"/>
        <family val="2"/>
      </rPr>
      <t xml:space="preserve"> '</t>
    </r>
    <r>
      <rPr>
        <u/>
        <sz val="9.5"/>
        <rFont val="Arial"/>
        <family val="2"/>
      </rPr>
      <t>Climate Change Action</t>
    </r>
    <r>
      <rPr>
        <sz val="9.5"/>
        <rFont val="Arial"/>
        <family val="2"/>
      </rPr>
      <t xml:space="preserve">' </t>
    </r>
    <r>
      <rPr>
        <sz val="9.5"/>
        <color rgb="FF000000"/>
        <rFont val="Arial"/>
        <family val="2"/>
      </rPr>
      <t>tabs in this Databook</t>
    </r>
  </si>
  <si>
    <t>Annual Report (ESG)
MMG SSHE Policy
MMG Shareholder Communication Standard
MMG Life of Asset Standard
MMG MROR Standard
MMG Progressive Rehabilitation and Closure Standard
MMG Tenement Standard
MMG Social Performance Standard
MMG Tailings Storage Facilities &amp; Water Storage Dam Standard
MMG Progressive Rehabilitation and Closure Standard
MMG SSHE Performance Standard
MMG Fatal Risk Standard
MMG Risk Management Standard
MMG Social Performance Standard
MMG Annual Report</t>
  </si>
  <si>
    <t>2. Accelerating action on Scope 3 GHG emissions: We recognise that Scope 3 is critical to minimising our overall impact and we will set Scope 3 targets, if not by the end of 2023, as soon as possible. Although all Scope 3 action depends on the combined efforts of producers, suppliers and customers, some commodities face greater technological and collaborative barriers than others. We will play a leading role in overcoming these barriers and advancing partnerships that enable credible target setting and emission reductions across value chains.</t>
  </si>
  <si>
    <t>3. Covering all material sources: Our targets will cover all material sources of emissions, aligning to the GHG Protocol definition of organisational boundaries and materiality.</t>
  </si>
  <si>
    <t>4.Focussing on absolute reductions: For some operations, intensity rather than absolute targets may be more appropriate in the short and medium term. Where intensity targets are used, we will disclose the corresponding absolute increase or decrease in GHG emissions.</t>
  </si>
  <si>
    <t>5. Applying robust methodologies: We will use target-setting methodologies that are aligned with the ambitions of the Paris Agreement and disclose in detail the assumptions we use.</t>
  </si>
  <si>
    <t>6. Integrating climate change in decision-making: Implement governance, engagement and disclosure processes to ensure climate change risks and opportunities are considered in business decision-making.</t>
  </si>
  <si>
    <t>7. Adaptation and Mitigation: Advance operational level adaptation and mitigation solutions that can support the net zero goal, taking in consideration local opportunities and challenges.</t>
  </si>
  <si>
    <t>8. Supporting community resilience: Engage with host communities on our shared climate change risks and opportunities and help host communities understand how they can adapt to the physical impact of climate change.</t>
  </si>
  <si>
    <t>9. Disclosing openly and transparently: We will report our progress on Scopes 1, 2 and 3 annually, obtain external verification over our performance, and report in alignment with the recommendations of the Task Force on Climate-related Financial Disclosures.</t>
  </si>
  <si>
    <t>10. Engage with governments, peers, and others to support the development of effective climate change policies.</t>
  </si>
  <si>
    <t>11. Support efforts to mitigate greenhouse gas emissions, in collaboration with our peers by promoting innovation, developing and deploying low emissions technology, and implementing projects that improve energy efficiency and incorporate renewable energy supply in our energy mix.</t>
  </si>
  <si>
    <t>12. Support carbon pricing and other market mechanisms, that drive the reduction of greenhouse gas emissions, deliver the least cost pathway to emissions reductions and support predictable long-term pricing that incentivise innovation.</t>
  </si>
  <si>
    <t>4. Mercury Risk Management
(February 2009)</t>
  </si>
  <si>
    <t>1. Not open any mines designed to produce mercury as the primary product.</t>
  </si>
  <si>
    <t>2. Apply materials stewardship to promote the responsible management of the mercury produced from ICMM members’ operations including that which naturally occurs in our products.</t>
  </si>
  <si>
    <t>3. Identify and quantify point source mercury air emissions from our operations and minimise them through the application of cost-effective best available technology, using a risk-based approach.</t>
  </si>
  <si>
    <t>4. Report significant point source mercury emissions from our operations consistent with our commitment to report in accordance with the GRI framework.</t>
  </si>
  <si>
    <t>5. To participate in government-led partnerships to transfer low- to no-mercury technologies into the ASM sector in locations where ICMM member companies have operations in close proximity to ASM activity such that livelihoods are enhanced through increased productivity and reduced impacts to human health.</t>
  </si>
  <si>
    <t>6. Through ICMM, to encourage the development of sound science on the fate and transport of mercury as well as natural sources of mercury in the environment.</t>
  </si>
  <si>
    <t>7. To work on an integrated multi-stakeholder strategy through ICMM to reduce and eventually cease supplying mercury into the global market once policy and economically viable long-term technological solutions for the retirement of mercury are developed.</t>
  </si>
  <si>
    <t>1. Include a clear endorsement of efforts at the international level to enhance the transparency of mineral revenues, including EITI, on their website and/or in their sustainable development reports. To submit a completed international level self-assessment form to the EITI Secretariat for posting on the EITI website.</t>
  </si>
  <si>
    <t>MMG Sustainability Framework
MMG Sustainability Report
MMG SSHE Policy
MMG Corporate Governance Statement
MMG Information Technology Policy
Human Rights Policy
Code of Conduct
Supplier Code of Conduct
MMG Anti-Corruption Standard
MMG Authority Standard
MMG Corporate Legal Compliance Standard
MMG Finance Standard
MMG Information Management Standard
MMG MROR Standard
MMG Supply &amp; Insurance Standard
MMG Tax Standard
Voluntary Principles Initiative Annual Report
MMG Tenement Standard
MMG Treasury Standard
MMG Anti-Corruption Framework
MMG Business Evaluation Standard
MMG Modern Slavery Statement
MMG Project Standard</t>
  </si>
  <si>
    <t>2. Engage constructively in countries that are committed to implementing EITI, consistent with the multi-stakeholder process adopted in each country.</t>
  </si>
  <si>
    <r>
      <t xml:space="preserve">MMG website - </t>
    </r>
    <r>
      <rPr>
        <u/>
        <sz val="9.5"/>
        <rFont val="Arial"/>
        <family val="2"/>
      </rPr>
      <t>ESG and compliance</t>
    </r>
    <r>
      <rPr>
        <sz val="9.5"/>
        <rFont val="Arial"/>
        <family val="2"/>
      </rPr>
      <t xml:space="preserve">; MMG website - </t>
    </r>
    <r>
      <rPr>
        <u/>
        <sz val="9.5"/>
        <rFont val="Arial"/>
        <family val="2"/>
      </rPr>
      <t>Industry associations</t>
    </r>
  </si>
  <si>
    <t>3. Compile information on all material payments by country and by project at the appropriate levels of government. In the case of EITI implementing countries, this should be provided to the body assigned responsibility for reconciling details of payments by companies and revenue data provided by government according to the agreed national template. Material payments by companies are expected to have been independently audited, applying international standard accounting practices.</t>
  </si>
  <si>
    <t>4. Support the public disclosure (i.e. publication) of material payments by country and by project. For EITI, this should be in line with the implementation approach adopted in country.</t>
  </si>
  <si>
    <t>5. Engage constructively in appropriate forums to improve the transparency of mineral revenues – including their management, distribution or spending – or of contractual provisions on a level-playing field basis, either individually or collectively through ICMM.</t>
  </si>
  <si>
    <r>
      <t xml:space="preserve">MMG website - </t>
    </r>
    <r>
      <rPr>
        <u/>
        <sz val="9.5"/>
        <rFont val="Arial"/>
        <family val="2"/>
      </rPr>
      <t>ESG and compliance</t>
    </r>
    <r>
      <rPr>
        <sz val="9.5"/>
        <rFont val="Arial"/>
        <family val="2"/>
      </rPr>
      <t xml:space="preserve">; MMG website - </t>
    </r>
    <r>
      <rPr>
        <u/>
        <sz val="9.5"/>
        <rFont val="Arial"/>
        <family val="2"/>
      </rPr>
      <t>Industry associations</t>
    </r>
    <r>
      <rPr>
        <sz val="9.5"/>
        <color rgb="FF000000"/>
        <rFont val="Arial"/>
        <family val="2"/>
      </rPr>
      <t xml:space="preserve">; </t>
    </r>
    <r>
      <rPr>
        <u/>
        <sz val="9.5"/>
        <rFont val="Arial"/>
        <family val="2"/>
      </rPr>
      <t>MMG 2025 Sustainability Report</t>
    </r>
    <r>
      <rPr>
        <sz val="9.5"/>
        <color rgb="FF18A6DE"/>
        <rFont val="Arial"/>
        <family val="2"/>
      </rPr>
      <t xml:space="preserve"> </t>
    </r>
    <r>
      <rPr>
        <sz val="9.5"/>
        <color rgb="FF000000"/>
        <rFont val="Arial"/>
        <family val="2"/>
      </rPr>
      <t>- Tax and community contr</t>
    </r>
    <r>
      <rPr>
        <sz val="9.5"/>
        <rFont val="Arial"/>
        <family val="2"/>
      </rPr>
      <t>ibution</t>
    </r>
  </si>
  <si>
    <r>
      <t>See '</t>
    </r>
    <r>
      <rPr>
        <u/>
        <sz val="9.5"/>
        <color rgb="FF000000"/>
        <rFont val="Arial"/>
        <family val="2"/>
      </rPr>
      <t>Mineral Contract Disclosure</t>
    </r>
    <r>
      <rPr>
        <sz val="9.5"/>
        <color rgb="FF000000"/>
        <rFont val="Arial"/>
        <family val="2"/>
      </rPr>
      <t>' tab in this Databook</t>
    </r>
  </si>
  <si>
    <t>1. Either individually or collectively through ICMM publicly express their willingness to work in partnership with development agencies, host governments, civil society organisations, and local communities to enhance mining and metals’ contribution to social and economic development.</t>
  </si>
  <si>
    <r>
      <t xml:space="preserve">2025 MMG Sustainability Report </t>
    </r>
    <r>
      <rPr>
        <sz val="9.5"/>
        <color rgb="FF000000"/>
        <rFont val="Arial"/>
        <family val="2"/>
      </rPr>
      <t>- Local and regional developme</t>
    </r>
    <r>
      <rPr>
        <sz val="9.5"/>
        <rFont val="Arial"/>
        <family val="2"/>
      </rPr>
      <t>nt</t>
    </r>
    <r>
      <rPr>
        <sz val="9.5"/>
        <color rgb="FF000000"/>
        <rFont val="Arial"/>
        <family val="2"/>
      </rPr>
      <t xml:space="preserve">; </t>
    </r>
    <r>
      <rPr>
        <sz val="9.5"/>
        <rFont val="Arial"/>
        <family val="2"/>
      </rPr>
      <t xml:space="preserve">MMG website - </t>
    </r>
    <r>
      <rPr>
        <u/>
        <sz val="9.5"/>
        <rFont val="Arial"/>
        <family val="2"/>
      </rPr>
      <t>Social performance</t>
    </r>
  </si>
  <si>
    <t>Code of Conduct
MMG Sustainability Framework
MMG Sustainability Report
MMG Annual Report
MMG SSHE Policy
Human Rights Policy
MMG Social Performance Standard
MMG Supply &amp; Insurance Standard
MMG Stakeholder Grievance Management Work Quality Requirements
MMG Progressive Rehabilitation and Closure Standard
MMG Corporate Governance Standard
MMG Modern Slavery Statement
Voluntary Principles Initiative annual report
MMG People Standard
MMG Anti-Corruption Framework</t>
  </si>
  <si>
    <t>2. For major investments in regions where socio-economic outcomes are highly uncertain or where there are significant opportunities to enhance such outcomes: (i) develop an understanding of the social and economic contribution of the project, including an analysis of the barriers that might weaken this contribution; and (ii) actively support or help develop partnerships or collaborations with other stakeholder groups with the aim of ensuring the project’s potential socio-economic contribution is realised.</t>
  </si>
  <si>
    <t>3. Review the relative success of their development partnerships and collaborations at suitable intervals and adapt these over time to ensure they continue to contribute to the overall goal of enhancing the social and economic contribution of mining.</t>
  </si>
  <si>
    <t>4. Provide an overview of their work on such partnerships, as appropriate, in their annual external reporting and communications.</t>
  </si>
  <si>
    <t>7. Tailings Governance
(December 2016)</t>
  </si>
  <si>
    <t>1. Accountability, responsibility and competency: Accountabilities, responsibilities and associated competencies are defined to support appropriate identification and management of TSF risks.
• Accountability for the overall governance of TSFs resides with the owners and operators.
• Organisational structures and roles are established to support management of TSF risks and governance accountability.
• Communication processes are maintained to ensure that personnel understand their responsibilities. Training is conducted to maintain currency of knowledge and skills.
• Role competency and experience requirements are defined for critical roles within the established organisational structures.</t>
  </si>
  <si>
    <r>
      <t>MMG 2025 Sustainability Report</t>
    </r>
    <r>
      <rPr>
        <sz val="9.5"/>
        <color rgb="FF000000"/>
        <rFont val="Arial"/>
        <family val="2"/>
      </rPr>
      <t xml:space="preserve"> - Tailings and waste managem</t>
    </r>
    <r>
      <rPr>
        <sz val="9.5"/>
        <rFont val="Arial"/>
        <family val="2"/>
      </rPr>
      <t>ent</t>
    </r>
    <r>
      <rPr>
        <sz val="9.5"/>
        <color rgb="FF000000"/>
        <rFont val="Arial"/>
        <family val="2"/>
      </rPr>
      <t xml:space="preserve">; </t>
    </r>
    <r>
      <rPr>
        <sz val="9.5"/>
        <rFont val="Arial"/>
        <family val="2"/>
      </rPr>
      <t xml:space="preserve">MMG website - </t>
    </r>
    <r>
      <rPr>
        <u/>
        <sz val="9.5"/>
        <rFont val="Arial"/>
        <family val="2"/>
      </rPr>
      <t>Environmental management</t>
    </r>
    <r>
      <rPr>
        <sz val="9.5"/>
        <rFont val="Arial"/>
        <family val="2"/>
      </rPr>
      <t>;</t>
    </r>
    <r>
      <rPr>
        <sz val="9.5"/>
        <color rgb="FF000000"/>
        <rFont val="Arial"/>
        <family val="2"/>
      </rPr>
      <t xml:space="preserve"> See</t>
    </r>
    <r>
      <rPr>
        <u/>
        <sz val="9.5"/>
        <rFont val="Arial"/>
        <family val="2"/>
      </rPr>
      <t xml:space="preserve"> 'CoE Disclosure'</t>
    </r>
    <r>
      <rPr>
        <sz val="9.5"/>
        <color rgb="FF000000"/>
        <rFont val="Arial"/>
        <family val="2"/>
      </rPr>
      <t xml:space="preserve"> tab in this Databook</t>
    </r>
  </si>
  <si>
    <t>2. Planning and resourcing: The financial and human resources needed to support continued TSF management and governance are maintained throughout a facility’s life cycle.
• TSF operating and capital costs, and human resource needs, are included in relevant business planning processes.
• Resources necessary to implement and maintain activities within this governance framework are provided.</t>
  </si>
  <si>
    <t>3. Risk management: Risk management associated with TSFs includes risk identification, an appropriate control regime and the verification of control performance.
• Risk controls and their associated verification activities are identified based on failure modes and their associated consequences, and evaluated on a TSF-specific basis considering all phases of the TSF life cycle.
• Suitably qualified and experienced experts are involved in TSF risk identification and analysis, as well as in the development and review of effectiveness of the associated controls.
• Performance criteria are established for risk controls and their associated monitoring, internal reporting and verification activities.</t>
  </si>
  <si>
    <t>4. Change management: Risks associated with potential changes are assessed, controlled and communicated to avoid inadvertently compromising TSF integrity.
• Processes are applied that involve the identification, assessment, control and communication of risks to TSF integrity arising from both internally driven and externally driven change, to avoid introducing uncertain, unacceptable, and/or unmanaged risks.
• Documents and records that support TSF planning, design, construction, operation, surveillance, management and governance are maintained and kept suitably current and accessible.</t>
  </si>
  <si>
    <t>5. Emergency preparedness and response: Processes are in place to recognize and respond to impending failure of TSFs and mitigate the potential impacts arising from a potentially catastrophic failure.
• Action thresholds and their corresponding response to early warning signs of potential catastrophic failure are established.
• Emergency preparedness and response plans are established commensurate with potential failure consequences. Such plans specify roles, responsibilities and communication procedures.
• Emergency preparedness and response plans are periodically tested.</t>
  </si>
  <si>
    <t>6. Review and assurance: Internal and external review and assurance processes are in place so that controls for TSF risks can be comprehensively assessed and continually improved.
• Internal performance monitoring and inspections and internal and external reviews and assurance are conducted commensurate with consequences of TSF failure to evaluate and to continually improve the effectiveness of risk controls.
• Outcomes and actions arising from TSF review and assurance processes are recorded, reviewed, closed-out and communicated.
• Performance of risk management programs for TSFs is reported to executive management on a regular basis.</t>
  </si>
  <si>
    <t>8. Water Stewardship
(January 2017)</t>
  </si>
  <si>
    <t>1. Apply strong and transparent corporate water governance:
• Publicly disclose the company’s approach to water stewardship.
• Allocate clear responsibilities and accountabilities for water – from board and corporate to site levels.
• Integrate water considerations in business planning – including company strategy, life of asset and investment planning.
• Publicly report company water performance, material risks, opportunities and management response using consistent industry metrics and recognised approaches.</t>
  </si>
  <si>
    <r>
      <t xml:space="preserve">MMG 2025 Sustainability Report </t>
    </r>
    <r>
      <rPr>
        <sz val="9.5"/>
        <color rgb="FF000000"/>
        <rFont val="Arial"/>
        <family val="2"/>
      </rPr>
      <t>- Responsible water consumpt</t>
    </r>
    <r>
      <rPr>
        <sz val="9.5"/>
        <rFont val="Arial"/>
        <family val="2"/>
      </rPr>
      <t>ion</t>
    </r>
    <r>
      <rPr>
        <sz val="9.5"/>
        <color rgb="FF000000"/>
        <rFont val="Arial"/>
        <family val="2"/>
      </rPr>
      <t xml:space="preserve">; </t>
    </r>
    <r>
      <rPr>
        <sz val="9.5"/>
        <rFont val="Arial"/>
        <family val="2"/>
      </rPr>
      <t xml:space="preserve">MMG website - </t>
    </r>
    <r>
      <rPr>
        <u/>
        <sz val="9.5"/>
        <rFont val="Arial"/>
        <family val="2"/>
      </rPr>
      <t>water management</t>
    </r>
  </si>
  <si>
    <t>2. Manage water at operations effectively:
• Maintain a water balance and understand how it relates to the cumulative impact of other users.
• Set context-relevant water targets or objectives for sites with material water-related risks.
• Proactively manage water quantity and quality to reduce potential socio-environmental impacts and realise opportunities.
• Ensure all employees have access to clean drinking water, gender-appropriate sanitation facilities and hygiene at their workplace.</t>
  </si>
  <si>
    <t>3. Collaborate to achieve responsible and sustainable water use:
• Identify, evaluate, and respond to catchment-level water-related risks and opportunities.
• Identify and engage proactively and inclusively with stakeholders that may influence or be affected by a site’s water use and discharge.
• Actively engage on external water governance issues, with governments, local authorities and other stakeholders, to support predictable, consistent and effective regulation that underpins integrated water resource management.
• Support water stewardship initiatives that promote better water use, effective catchment management and contribute to improved water security and sanitation.
• Actively engage on external water governance issues, with governments, local authorities and other stakeholders, to support predictable, consistent and effective regulation that underpins integrated water resource management.
• Support water stewardship initiatives that promote better water use, effective catchment management and contribute to improved water security and sanitation.</t>
  </si>
  <si>
    <r>
      <rPr>
        <b/>
        <sz val="9.5"/>
        <color rgb="FF000000"/>
        <rFont val="Arial"/>
        <family val="2"/>
      </rPr>
      <t>Accelerate Action</t>
    </r>
    <r>
      <rPr>
        <sz val="9.5"/>
        <color rgb="FF000000"/>
        <rFont val="Arial"/>
        <family val="2"/>
      </rPr>
      <t xml:space="preserve">
In addition to our existing individual and collective actions, we will develop a roadmap for diversity, equity and inclusion that accelerates efforts to eliminate harmful behaviours from our workplaces and communities.
The roadmap will outline the proximity and direction of our ambition, setting out key milestones to achieving our goals (see below). It will support the development and execution of actions that will contribute to positive social change.
The roadmap will include the development of tools and resources and expand the scope of our already strong physical health and safety practices to address psychological wellbeing.</t>
    </r>
  </si>
  <si>
    <r>
      <t xml:space="preserve">MMG 2025 Sustainability Report </t>
    </r>
    <r>
      <rPr>
        <sz val="9.5"/>
        <color rgb="FF000000"/>
        <rFont val="Arial"/>
        <family val="2"/>
      </rPr>
      <t>- – People and Culture / Inclusion and Diversity section; MMG Sustainability Report 2025 – Culture of Care; MMG Annual Report 2025 – ESG Approach and Performance (People)</t>
    </r>
  </si>
  <si>
    <r>
      <rPr>
        <b/>
        <sz val="9.5"/>
        <color rgb="FF000000"/>
        <rFont val="Arial"/>
        <family val="2"/>
      </rPr>
      <t>Set Goals</t>
    </r>
    <r>
      <rPr>
        <sz val="9.5"/>
        <color rgb="FF000000"/>
        <rFont val="Arial"/>
        <family val="2"/>
      </rPr>
      <t xml:space="preserve">
We will set company goals, relevant to our operating contexts, to eliminate all forms of harassment and discriminatory behaviours, and improve diversity, equity and inclusion.
Further, we will agree on a collective goal or goals aimed at creating workplaces and communities that better reflect the aspirations of society for diversity and inclusion.
Recognising the many contextual and operating differences of our membership, these goals will focus on the systemic barriers of diversity, equity and inclusion that exist across the mining and metals industry.
They will help drive and demonstrate progress.
Further, we commit to revising these goals as they are met in order to not only sustain, but to drive ongoing progress.</t>
    </r>
  </si>
  <si>
    <r>
      <rPr>
        <b/>
        <sz val="9.5"/>
        <color rgb="FF000000"/>
        <rFont val="Arial"/>
        <family val="2"/>
      </rPr>
      <t>Increase Transparency</t>
    </r>
    <r>
      <rPr>
        <sz val="9.5"/>
        <color rgb="FF000000"/>
        <rFont val="Arial"/>
        <family val="2"/>
      </rPr>
      <t xml:space="preserve">
We will disclose our aggregated performance against our goals, such that it contributes to an appropriate depiction of mining’s impact, in accordance with ICMM Social and Economic Reporting Framework.
This includes disaggregating data by gender and ethnicity where possible.
In doing so, we will identify and report on areas in which we are not sufficiently progressing and ensure there is continued focus on them until we fulfil our commitment.
This includes embedding objectives for diversity, equity and inclusion into employee engagement, stakeholder consultation, reporting frameworks, and monitoring and evaluating our progress.</t>
    </r>
  </si>
  <si>
    <r>
      <t xml:space="preserve">MMG 2025 Sustainability Report </t>
    </r>
    <r>
      <rPr>
        <sz val="9.5"/>
        <color rgb="FF000000"/>
        <rFont val="Arial"/>
        <family val="2"/>
      </rPr>
      <t>- – Workforce composition and diversity disclosures; MMG Databook – Diversity indicators; MMG Modern Slavery Statement 2025 – Workforce and labour practices</t>
    </r>
  </si>
  <si>
    <r>
      <rPr>
        <b/>
        <sz val="9.5"/>
        <color rgb="FF000000"/>
        <rFont val="Arial"/>
        <family val="2"/>
      </rPr>
      <t>Collaborate for Greater Effect</t>
    </r>
    <r>
      <rPr>
        <sz val="9.5"/>
        <color rgb="FF000000"/>
        <rFont val="Arial"/>
        <family val="2"/>
      </rPr>
      <t xml:space="preserve">
We will seek the participation of people from underrepresented groups in the design of the actions set out above, as well as engaging majority groups as advocates.
By working together as members and with industry associations, governments, communities, investors and others we will help find solutions to these pervasive challenges and contribute to broader industry and social cultural change.</t>
    </r>
  </si>
  <si>
    <r>
      <t xml:space="preserve">MMG 2025 Sustainability Report </t>
    </r>
    <r>
      <rPr>
        <sz val="9.5"/>
        <color rgb="FF000000"/>
        <rFont val="Arial"/>
        <family val="2"/>
      </rPr>
      <t>- – Stakeholder Engagement; MMG Sustainability Report 2025 – Social Performance / Communities; MMG Annual Report 2025 – Stakeholder engagement overview</t>
    </r>
  </si>
  <si>
    <t>For more information, please visit: ICMM Mining Principles</t>
  </si>
  <si>
    <r>
      <rPr>
        <b/>
        <sz val="16"/>
        <color rgb="FFEE2724"/>
        <rFont val="Arial"/>
        <family val="2"/>
      </rPr>
      <t>International Council on Mining and Metals (ICMM) - Mining Principles</t>
    </r>
    <r>
      <rPr>
        <sz val="16"/>
        <color rgb="FFEE2724"/>
        <rFont val="Arial"/>
        <family val="2"/>
      </rPr>
      <t xml:space="preserve">
</t>
    </r>
    <r>
      <rPr>
        <sz val="9.5"/>
        <color theme="1"/>
        <rFont val="Arial"/>
        <family val="2"/>
      </rPr>
      <t xml:space="preserve">
On a yearly basis, all of MMG's sites are required to undergo a site based self-assessment. This includes evaluating the implementation of the performance expectations within each site. We also verify the existence and integrity of systems and practices related to performance expectations; this ensures that each site’s implementation aligns with the standards as expected by MMG.
An independent third party validates the reasonableness and authenticity of assertions made during self-assessment. MMG rotates the third-party validation, ensuring each site is audited every three years (the Australian sites have had their assurance conducted concurrently due to the similarities in operations). As a result of this process, our Las Bambas Site was selected for validation in 2025, as their last external assurance was conducted in 2022.
MMG publicly discloses their performance expectation validation activities annually - please see table below.</t>
    </r>
  </si>
  <si>
    <t>Key</t>
  </si>
  <si>
    <t xml:space="preserve"> Meets</t>
  </si>
  <si>
    <t>Partially Meets</t>
  </si>
  <si>
    <t>Does Not Meet</t>
  </si>
  <si>
    <t>N/A</t>
  </si>
  <si>
    <t>Self-Assessment Sites</t>
  </si>
  <si>
    <t>ICMM's Mining Principles (PEs)</t>
  </si>
  <si>
    <t>Dugald River</t>
  </si>
  <si>
    <t>Kinsevere</t>
  </si>
  <si>
    <r>
      <t>Khoemac</t>
    </r>
    <r>
      <rPr>
        <b/>
        <u/>
        <sz val="9.5"/>
        <color rgb="FFEE2724"/>
        <rFont val="Arial"/>
        <family val="2"/>
      </rPr>
      <t>a</t>
    </r>
    <r>
      <rPr>
        <b/>
        <sz val="9.5"/>
        <color rgb="FFEE2724"/>
        <rFont val="Arial"/>
        <family val="2"/>
      </rPr>
      <t>u</t>
    </r>
  </si>
  <si>
    <t>Las Bambas</t>
  </si>
  <si>
    <t>Rosebery</t>
  </si>
  <si>
    <t>MMG Corporate</t>
  </si>
  <si>
    <t>Comments</t>
  </si>
  <si>
    <t>PRINCIPLE 1: Apply ethical business practices and sound systems of corporate governance and transparency to support sustainable development.</t>
  </si>
  <si>
    <t>1.1: Establish systems to maintain compliance with applicable law.</t>
  </si>
  <si>
    <t>1.2: Implement policies and practices to prevent bribery, corruption and to publicly disclose facilitation payments.</t>
  </si>
  <si>
    <t>1.3: Implement policies and standards consistent with the ICMM policy framework.</t>
  </si>
  <si>
    <t>This PE is applicable at the corporate level only and therefore is not applicable for all operating assets.</t>
  </si>
  <si>
    <t>1.4: Assign accountability for sustainability performance at the Board and/or Executive Committee level.</t>
  </si>
  <si>
    <t>1.5: Disclose the value and beneficiaries of financial and in-kind political contributions whether directly or through an intermediary.</t>
  </si>
  <si>
    <t>PRINCIPLE 2: Integrate sustainable development in corporate strategy and decision-making processes.</t>
  </si>
  <si>
    <t>2.1: Integrate sustainable development principles into corporate strategy and decision making processes relating to investments and in the design, operation and closure of facilities.</t>
  </si>
  <si>
    <t>2.2: Support the adoption of responsible health and safety, environmental, human rights and
labour policies and practices by joint venture partners, suppliers and contractors, based on risk.</t>
  </si>
  <si>
    <t>PRINCIPLE 3: Respect human rights and the interests, cultures, customs and values of employees and communities affected by our activities.</t>
  </si>
  <si>
    <t>This PE is applicable at the asset level only and therefore is not applicable at the corporate level.
MMG's Australian operations are not located in high risk or conflict affected countries, however, an opportunity to include adherence to the VPSHR was identified. Work is well progressed to implement this improvement.</t>
  </si>
  <si>
    <t>3.4 Respect the rights of workers by: not employing child or forced labour; avoiding human trafficking; not assigning hazardous/dangerous work to those under 18; eliminating harassment and discrimination; respecting freedom of association and collective bargaining; and providing a mechanism to address workers grievances.</t>
  </si>
  <si>
    <t>3.6 Respect the rights, interests, aspirations, culture and natural resource-based livelihoods of Indigenous Peoples in project design, development and operation; apply the mitigation hierarchy to address adverse impacts; and deliver sustainable benefits for Indigenous Peoples.</t>
  </si>
  <si>
    <t>This PE is applicable at the site level only and therefore is not applicable at the corporate level.</t>
  </si>
  <si>
    <t>3.7 Work to obtain the free, prior and informed consent of Indigenous Peoples where significant adverse impacts are likely to occur, as a result of relocation, disturbance of lands and territories or of critical cultural heritage, and capture the outcomes of engagement and consent processes in agreements.</t>
  </si>
  <si>
    <t>PRINCIPLE 4: Implement effective risk-management strategies and systems based on sound science and which account for stakeholder perceptions of risks.</t>
  </si>
  <si>
    <t>4.2 Undertake risk-based due diligence on conflict and human rights that aligns with the OECD Due Diligence Guidance on Conflict Affected and High Risk Areas, when operating in, or sourcing from, a conflict-affected or high-risk area.</t>
  </si>
  <si>
    <t>Dugald River and Rosebery do not operate in nor source from conflict-affected or high-risk areas.</t>
  </si>
  <si>
    <t>This PE is applicable at the asset level only and therefore is not applicable at the corporate level.</t>
  </si>
  <si>
    <t>PRINCIPLE 5: Pursue continual improvement in health and safety performance with the ultimate goal of zero harm.</t>
  </si>
  <si>
    <t>5.3 Safeguard the health of workers against exposure to diesel particulate matter (DPM) emissions in all underground mining operations by implementing a comprehensive DPM management programme.</t>
  </si>
  <si>
    <t>PRINCIPLE 6: Pursue continual improvement in environmental performance issues, such as water stewardship, energy use and climate change.</t>
  </si>
  <si>
    <t xml:space="preserve">The requirements of PE 6.2 were generally satisfied. However, more work will be done in coming years to demonstrate there is stakeholder engagement activity on water management at the catchment level. </t>
  </si>
  <si>
    <t>MMG has processes in place for managing all tailings facilities. As a member of ICMM, MMG committed to conforming with the Global Industry Standard on Tailings Management (GISTM) for all facilities by August 2025. In 2025, MMG implemented facility‑level GISTM action plans across operations and released a standalone GISTM conformance disclosure for all facilities, with the exception of Khoemacau’s tailings facility, which was integrated in 2024 and remains under assessment. Facilities that have not yet fully implemented all 77 requirements of the GISTM continue to self‑assess as “partially meets” against this Performance Expectation.</t>
  </si>
  <si>
    <t xml:space="preserve">This PE is applicable at the asset level only and therefore is not applicable at the corporate level.
</t>
  </si>
  <si>
    <t>6.5 Implement measures to improve energy efficiency and contribute to a low-carbon future, and report the outcomes based on internationally recognised protocols for measuring CO2 equivalent (GHG) emissions.</t>
  </si>
  <si>
    <t>PRINCIPLE 7: Contribute to the conservation of biodiversity and integrated approaches to land-use planning.</t>
  </si>
  <si>
    <t>7.2 Assess and address risks and impacts to biodiversity and ecosystem services by implementing the mitigation hierarchy, with the ambition of achieving no-net-loss to biodiversity.</t>
  </si>
  <si>
    <t>In 2025, sites implemented biodiversity risk assessments and mitigation measures; however, some sites remain assessed as partially meets while offset and mitigation programmes are progressing.</t>
  </si>
  <si>
    <t>PRINCIPLE 8: Facilitate and support the knowledge-base and systems for responsible design, use, re-use, recycling and disposal of products containing metals and minerals.</t>
  </si>
  <si>
    <t>8.1 In project design, operation and de-commissioning, implement cost-effective measures for the recovery, re-use or recycling of energy, natural resources, and materials.</t>
  </si>
  <si>
    <t xml:space="preserve">MMG has identified improvement opportunities such as:
- how the assets take steps to increase energy and water efficiency during design phase;
- practices for identifying, analysing (e.g. cost-benefit, lifecycle) and implementing measures to economically recover, recycle and re-use energy, natural resources and materials throughout the life of the asset;
- management system or mechanism to demonstrate the above-noted practices.  </t>
  </si>
  <si>
    <t>PRINCIPLE 9: Pursue continual improvement in social performance and contribute to the social, economic and institutional development of host countries and communities.</t>
  </si>
  <si>
    <t>9.2 Enable access by local enterprises to procurement and contracting opportunities across the project life cycle, both directly and by encouraging larger contractors and   suppliers, and also by supporting initiatives to enhance economic opportunities for local communities.</t>
  </si>
  <si>
    <t>This PE is applicable at the asset level only and therefore is not applicable at the corporate level.
There are no relevant activities in the vicinity of any of the operating assets.</t>
  </si>
  <si>
    <t>PRINCIPLE 10: Proactively engage key stakeholders on sustainable development challenges and opportunities in an open and transparent manner. Effectively report and independently verify progress and performance.</t>
  </si>
  <si>
    <r>
      <t xml:space="preserve">For more information, please visit: </t>
    </r>
    <r>
      <rPr>
        <u/>
        <sz val="9.5"/>
        <color rgb="FFFF00FF"/>
        <rFont val="Arial"/>
        <family val="2"/>
      </rPr>
      <t>ICMM Mining Principles</t>
    </r>
  </si>
  <si>
    <t>Mineral Development Contract Disclosure</t>
  </si>
  <si>
    <r>
      <t xml:space="preserve">As a proud member of the International Council on Mining and Metals (ICMM), MMG is committed to the principles of transparency and accountability in the mining sector. In line with ICMM's Mineral Contract Disclosure initiative, MMG publicly discloses all mineral development contracts granted, entered into, or amended from 1 January 2021. This commitment enhances trust between MMG, governments, and communities by ensuring that our contractual obligations and contributions are transparent and accessible. By adhering to these standards, MMG supports responsible mining practices and contributes to sustainable development, reducing opportunities for corruption and ensuring that mining revenues are invested responsibly for the benefit of all stakeholders.
To ensure compliance with ICMM's Mineral Contract Disclosure requirements, MMG follows a structured approach:
</t>
    </r>
    <r>
      <rPr>
        <b/>
        <sz val="9.5"/>
        <rFont val="Arial"/>
        <family val="2"/>
      </rPr>
      <t>Internal Policies and Procedures</t>
    </r>
    <r>
      <rPr>
        <sz val="9.5"/>
        <rFont val="Arial"/>
        <family val="2"/>
      </rPr>
      <t xml:space="preserve">: MMG has established internal policies and procedures that mandate the disclosure of all mineral development contracts granted, entered into, or amended from 1 January 2021. These policies are aligned with ICMM's guidelines and are integrated into our corporate governance framework.
</t>
    </r>
    <r>
      <rPr>
        <b/>
        <sz val="9.5"/>
        <rFont val="Arial"/>
        <family val="2"/>
      </rPr>
      <t>Training and Awareness</t>
    </r>
    <r>
      <rPr>
        <sz val="9.5"/>
        <rFont val="Arial"/>
        <family val="2"/>
      </rPr>
      <t xml:space="preserve">: Training sessions are conducted for relevant employees to ensure they understand the importance of contract transparency and the specific requirements of ICMM's disclosure commitments. 
</t>
    </r>
    <r>
      <rPr>
        <b/>
        <sz val="9.5"/>
        <rFont val="Arial"/>
        <family val="2"/>
      </rPr>
      <t xml:space="preserve">
Data Management Systems</t>
    </r>
    <r>
      <rPr>
        <sz val="9.5"/>
        <rFont val="Arial"/>
        <family val="2"/>
      </rPr>
      <t xml:space="preserve">: MMG utilises robust data management systems to track and manage all contracts. These systems ensure that all relevant contracts are identified, stored securely, and made accessible for disclosure purposes.
</t>
    </r>
    <r>
      <rPr>
        <b/>
        <sz val="9.5"/>
        <rFont val="Arial"/>
        <family val="2"/>
      </rPr>
      <t>Regular Audits and Reviews</t>
    </r>
    <r>
      <rPr>
        <sz val="9.5"/>
        <rFont val="Arial"/>
        <family val="2"/>
      </rPr>
      <t xml:space="preserve">: Periodic audits and reviews are conducted to ensure compliance with disclosure requirements. These audits assess whether all applicable contracts have been disclosed and verify the accuracy and completeness of the disclosed information.
</t>
    </r>
    <r>
      <rPr>
        <b/>
        <sz val="9.5"/>
        <rFont val="Arial"/>
        <family val="2"/>
      </rPr>
      <t>Collaboration with External Bodies</t>
    </r>
    <r>
      <rPr>
        <sz val="9.5"/>
        <rFont val="Arial"/>
        <family val="2"/>
      </rPr>
      <t xml:space="preserve">: MMG collaborates with external organisations, such as the Extractive Industries Transparency Initiative (EITI), to align our disclosure practices with international standards. This collaboration helps ensure that our disclosures are comprehensive and meet global best practices.
</t>
    </r>
    <r>
      <rPr>
        <b/>
        <sz val="9.5"/>
        <rFont val="Arial"/>
        <family val="2"/>
      </rPr>
      <t>Public Reporting</t>
    </r>
    <r>
      <rPr>
        <sz val="9.5"/>
        <rFont val="Arial"/>
        <family val="2"/>
      </rPr>
      <t xml:space="preserve">: MMG publishes its contract disclosures on its website and in its annual sustainability reports. This public reporting ensures transparency and allows stakeholders to access and review the disclosed contracts.
</t>
    </r>
    <r>
      <rPr>
        <b/>
        <sz val="9.5"/>
        <rFont val="Arial"/>
        <family val="2"/>
      </rPr>
      <t>Continuous Improvement</t>
    </r>
    <r>
      <rPr>
        <sz val="9.5"/>
        <rFont val="Arial"/>
        <family val="2"/>
      </rPr>
      <t>: MMG is committed to continuous improvement in its disclosure practices. Feedback from stakeholders and findings from audits are used to enhance our processes and ensure ongoing compliance with ICMM's requirements.</t>
    </r>
  </si>
  <si>
    <t>Region</t>
  </si>
  <si>
    <t>Operation/Project</t>
  </si>
  <si>
    <t>Contract details</t>
  </si>
  <si>
    <t>Type</t>
  </si>
  <si>
    <t>Host government</t>
  </si>
  <si>
    <t>Contract term</t>
  </si>
  <si>
    <t>Americas</t>
  </si>
  <si>
    <t>Las Bambas 2011 Mineral Contract</t>
  </si>
  <si>
    <t>Mineral Development Contract</t>
  </si>
  <si>
    <t>Peru</t>
  </si>
  <si>
    <t>Africa</t>
  </si>
  <si>
    <t>AMCK Mining 2009 Concession Agreement</t>
  </si>
  <si>
    <t>Concession Agreement</t>
  </si>
  <si>
    <t>Democratic Republic of the Congo</t>
  </si>
  <si>
    <t>Superceded by 2012 Clarificiation and Modification Contract</t>
  </si>
  <si>
    <t>Lorem ipsum</t>
  </si>
  <si>
    <t>AMCK Mining 2012 Clarification and Modification Contract</t>
  </si>
  <si>
    <t>Ongoing</t>
  </si>
  <si>
    <t>MMG mineral development contracts granted, entered into or amended from 1 January 2021:</t>
  </si>
  <si>
    <t>MMG has not entered into any new mineral development contracts since 1 January 2021.</t>
  </si>
  <si>
    <r>
      <rPr>
        <b/>
        <sz val="16"/>
        <color rgb="FFEE2724"/>
        <rFont val="Arial"/>
        <family val="2"/>
      </rPr>
      <t xml:space="preserve">Culture of Care
</t>
    </r>
    <r>
      <rPr>
        <sz val="9.5"/>
        <color rgb="FF000000"/>
        <rFont val="Arial"/>
        <family val="2"/>
      </rPr>
      <t xml:space="preserve">
At MMG, we prioritise the health, safety and security of our employees and contractors. Our commitment to a Culture of Care is reflected in the way we plan, supervise and verify work through our Safety, Security, Health, Environment and Community (SSHEC) Policy and supporting standards, with a strong focus on preventing high‑potential and fatal risk events. Across our operations, we continue to embed structured risk assessments, critical control verification, competency‑based training, field leadership interactions and robust incident reporting, while also promoting physical and mental health and wellbeing. As a result of this disciplined approach, MMG recorded zero fatalities across all operations in 2025, reflecting the ongoing commitment and vigilance of our people. 
</t>
    </r>
    <r>
      <rPr>
        <i/>
        <sz val="9.5"/>
        <color rgb="FF000000"/>
        <rFont val="Arial"/>
        <family val="2"/>
      </rPr>
      <t>Khoemacau was acquired in 2024 and is incorporated into MMG’s reporting from 1 April 2024, with sustainability‑related data reported aligned with other MMG operations.
The category ‘Corporate Offices’ in these tables includes the offices of Melbourne, Beijing, Hong Kong, Shanghai and Vientiane. Data relating to Johannesburg and Lima have been incorporated into the relevant site datasets.</t>
    </r>
  </si>
  <si>
    <t>Number of Recordable Work-related Injuries</t>
  </si>
  <si>
    <t xml:space="preserve"> Employees</t>
  </si>
  <si>
    <t>Contractors</t>
  </si>
  <si>
    <t>Year</t>
  </si>
  <si>
    <t>Corporate Offices</t>
  </si>
  <si>
    <t>Izok</t>
  </si>
  <si>
    <t xml:space="preserve"> - </t>
  </si>
  <si>
    <r>
      <t>Khoemac</t>
    </r>
    <r>
      <rPr>
        <u/>
        <sz val="9.5"/>
        <color theme="1"/>
        <rFont val="Arial"/>
        <family val="2"/>
      </rPr>
      <t>a</t>
    </r>
    <r>
      <rPr>
        <sz val="9.5"/>
        <color theme="1"/>
        <rFont val="Arial"/>
        <family val="2"/>
      </rPr>
      <t>u</t>
    </r>
  </si>
  <si>
    <t>* MMG employees represents employees directly employed by MMG, such as permanent, fixed term and casual. Contractors includes contractors, consultants and other short-term engagements.</t>
  </si>
  <si>
    <t>The Rate of Recordable Work-related Injuries</t>
  </si>
  <si>
    <t>Employees</t>
  </si>
  <si>
    <t>The number of Fatalities as results of work-related injury</t>
  </si>
  <si>
    <t>MMG Total</t>
  </si>
  <si>
    <t>The rate of Fatalities as a result of work-related injury</t>
  </si>
  <si>
    <t>Employee/Nonemployee</t>
  </si>
  <si>
    <t>Calendar Year</t>
  </si>
  <si>
    <t>The number of fatalities as a result of work-related ill health</t>
  </si>
  <si>
    <t>The number of high consequence work related injuries</t>
  </si>
  <si>
    <t>The number of cases of recordable work-related ill health</t>
  </si>
  <si>
    <t>% of Security personnel that has recieved formal human rights training</t>
  </si>
  <si>
    <t>TRIF</t>
  </si>
  <si>
    <t>LTIF</t>
  </si>
  <si>
    <t xml:space="preserve">Total lost days due to work injury </t>
  </si>
  <si>
    <t>Total restricted days due to work injury</t>
  </si>
  <si>
    <t xml:space="preserve">Significant Event with Energy Exchange Frequency by Site </t>
  </si>
  <si>
    <t>Work-related Injury and Fatality Performance (by hours worked and workforce composition)</t>
  </si>
  <si>
    <t>Country</t>
  </si>
  <si>
    <t>Total Hours Worked</t>
  </si>
  <si>
    <t>Fatalities (TRF)</t>
  </si>
  <si>
    <t>Total Recordable Injuries (TRI) Note: Just Recordable Lost Time Employees Injuries</t>
  </si>
  <si>
    <t>Frequency rates (per 1 million hours, to 2 decimal places)</t>
  </si>
  <si>
    <t>Total Hours Worked of Employees in Workforce</t>
  </si>
  <si>
    <t>Total Hours Worked of Contractors in Workforce</t>
  </si>
  <si>
    <t>% Employees</t>
  </si>
  <si>
    <t>% Contractors</t>
  </si>
  <si>
    <t>Las Total Hours Worked of Contractors in Workforce</t>
  </si>
  <si>
    <t>Total (Employee + Contractor) Recordable Injuries Rate (TRI)</t>
  </si>
  <si>
    <t>Australia*</t>
  </si>
  <si>
    <t>XX</t>
  </si>
  <si>
    <t>Botswana</t>
  </si>
  <si>
    <t>Canada</t>
  </si>
  <si>
    <t>DRC</t>
  </si>
  <si>
    <t>*This data includes Head Office, Dugald River and Rosebery sites.</t>
  </si>
  <si>
    <t>Total First Aid Number</t>
  </si>
  <si>
    <r>
      <rPr>
        <b/>
        <sz val="16"/>
        <color rgb="FFEE2724"/>
        <rFont val="Arial"/>
        <family val="2"/>
      </rPr>
      <t>Respect For Local Communities and Indigenous Peoples</t>
    </r>
    <r>
      <rPr>
        <sz val="16"/>
        <color rgb="FFEE2724"/>
        <rFont val="Arial"/>
        <family val="2"/>
      </rPr>
      <t xml:space="preserve">
</t>
    </r>
    <r>
      <rPr>
        <sz val="9.5"/>
        <color theme="1"/>
        <rFont val="Arial"/>
        <family val="2"/>
      </rPr>
      <t xml:space="preserve">
We are committed to engaging and participating with our local communities and Indigenous Peoples in planning and decision‑making throughout the life of our assets. Our approach begins with respect—for culture, rights and the aspirations of the communities that host us—and is guided by recognised frameworks including the UN Guiding Principles on Business and Human Rights and the ICMM Mining Principles, with Free, Prior and Informed Consent (FPIC) informing our engagement where Indigenous Peoples may be impacted. In practice, we work through regular, culturally appropriate dialogue with Traditional Owners, local leaders and other stakeholders, supported by our Social Performance and Human Rights policies and standards, and by community‑led grievance processes where relevant. We also conduct security activities in accordance with the Voluntary Principles on Security and Human Rights, reinforcing our commitment to operate with integrity and respect and to build trusted, long‑term partnerships in the regions where we operate.</t>
    </r>
  </si>
  <si>
    <t>Total Grievances 2025 by Case Type</t>
  </si>
  <si>
    <t>Compensation and financial benefits</t>
  </si>
  <si>
    <t>Community health and safety</t>
  </si>
  <si>
    <t>Damage to private property</t>
  </si>
  <si>
    <t>Economic – local employment</t>
  </si>
  <si>
    <t>Economic – local supply</t>
  </si>
  <si>
    <t>Environment</t>
  </si>
  <si>
    <t>Exploration and land access</t>
  </si>
  <si>
    <t>Infrastructure and services</t>
  </si>
  <si>
    <t>Operational impact</t>
  </si>
  <si>
    <t>Social investments and commitments</t>
  </si>
  <si>
    <t>Average grievance resolution time</t>
  </si>
  <si>
    <t>Site Name</t>
  </si>
  <si>
    <t>Avg (Days)</t>
  </si>
  <si>
    <t>MMG Average</t>
  </si>
  <si>
    <t>Grievances closed within 60 days</t>
  </si>
  <si>
    <t>Closed %</t>
  </si>
  <si>
    <r>
      <rPr>
        <b/>
        <sz val="16"/>
        <color rgb="FFEE2724"/>
        <rFont val="Arial"/>
        <family val="2"/>
      </rPr>
      <t>Local and Regional Development</t>
    </r>
    <r>
      <rPr>
        <sz val="16"/>
        <color rgb="FFEE2724"/>
        <rFont val="Arial"/>
        <family val="2"/>
      </rPr>
      <t xml:space="preserve">
</t>
    </r>
    <r>
      <rPr>
        <sz val="9.5"/>
        <color theme="1"/>
        <rFont val="Arial"/>
        <family val="2"/>
      </rPr>
      <t xml:space="preserve">
We are committed to contributing to the social and economic development of local communities and Indigenous Peoples near our operations. Local participation is central to how we share value, and in 2025 we continued to strengthen employment pathways, support education and skills development, encourage local supplier growth and help small and medium enterprises participate in the mining value chain. We also explore opportunities for economic transition and the ongoing use of mining‑related infrastructure post‑closure, and manage the socioeconomic impacts of artisanal and small‑scale mining to support positive outcomes for stakeholders. Through these efforts, we aim to create lasting benefits and foster resilient communities in the regions where we operate.</t>
    </r>
    <r>
      <rPr>
        <sz val="16"/>
        <color rgb="FFEE2724"/>
        <rFont val="Arial"/>
        <family val="2"/>
      </rPr>
      <t xml:space="preserve"> </t>
    </r>
  </si>
  <si>
    <t>2025 SDG-aligned social investment (USD)</t>
  </si>
  <si>
    <t>Total</t>
  </si>
  <si>
    <t>SDG1: No Poverty</t>
  </si>
  <si>
    <t>SDG2: Zero Hunger</t>
  </si>
  <si>
    <t>SDG3: Good Health and Wellbeing</t>
  </si>
  <si>
    <t>SDG4: Quality Education</t>
  </si>
  <si>
    <t>SDG5: Gender Equality</t>
  </si>
  <si>
    <t>SDG6: Clean Water and Sanitation</t>
  </si>
  <si>
    <t>Total land acquisition compensation paid (USD)</t>
  </si>
  <si>
    <t>Education and skills programmes for Non-employees (SERF)</t>
  </si>
  <si>
    <t>Number of programmes deployed out of workforce</t>
  </si>
  <si>
    <t>Total value of investment  deployed out of workforce (USD)</t>
  </si>
  <si>
    <t>Total number of beneficiaries of educations/skills programmes</t>
  </si>
  <si>
    <t>Adult learning programs</t>
  </si>
  <si>
    <t>Bursaries/scholarships</t>
  </si>
  <si>
    <t>Early childhood development</t>
  </si>
  <si>
    <t>Provision of education support</t>
  </si>
  <si>
    <t>Other -teacher capacity building sessions</t>
  </si>
  <si>
    <t>Capacity and institutions programmes for Non-employees (SERF)</t>
  </si>
  <si>
    <t>Total number of beneficiaries of capacity and institutions programmes</t>
  </si>
  <si>
    <t>Local government or community leadership development</t>
  </si>
  <si>
    <t>Staff secondments external to the workforce</t>
  </si>
  <si>
    <t>Supporting civic organisations</t>
  </si>
  <si>
    <t>Other</t>
  </si>
  <si>
    <r>
      <rPr>
        <b/>
        <sz val="16"/>
        <color rgb="FFEE2724"/>
        <rFont val="Arial"/>
        <family val="2"/>
      </rPr>
      <t>Diversity and Inclusion</t>
    </r>
    <r>
      <rPr>
        <sz val="16"/>
        <color rgb="FFEE2724"/>
        <rFont val="Arial"/>
        <family val="2"/>
      </rPr>
      <t xml:space="preserve">
</t>
    </r>
    <r>
      <rPr>
        <sz val="9.5"/>
        <color theme="1"/>
        <rFont val="Arial"/>
        <family val="2"/>
      </rPr>
      <t xml:space="preserve">
At MMG, we are dedicated to fostering a diverse and inclusive workplace culture where people feel respected, included and empowered to thrive. As a global organisation working across continents, our culture is enriched by the diversity of experience, language, backgrounds and perspectives across our workforce, and we recognise that when people feel included,they collaborate more effectively and contribute more confidently. Our global Diversity and Inclusion approach, led by the Executive Committee and supported through site‑based initiatives, continued to expand in 2025 and includes Diversity, Equity and Inclusion Committees, employee networks, Lean In circles, multicultural onboarding and flexible work arrangements tailored to operational contexts. 
</t>
    </r>
    <r>
      <rPr>
        <i/>
        <sz val="9.5"/>
        <color theme="1"/>
        <rFont val="Arial"/>
        <family val="2"/>
      </rPr>
      <t>Headcount for MMG employees is at 31 December 2025. For contractors, this is an average of the total temporary workforce throughout the course of the year.</t>
    </r>
  </si>
  <si>
    <t>2025 Total Workforce by Employment Type and Site</t>
  </si>
  <si>
    <t>Site</t>
  </si>
  <si>
    <t>Employee (#)</t>
  </si>
  <si>
    <t>Contractor (#)</t>
  </si>
  <si>
    <t>Employee %</t>
  </si>
  <si>
    <t>Contractor %</t>
  </si>
  <si>
    <t>Total Workforce</t>
  </si>
  <si>
    <t>Africa - Operations Support</t>
  </si>
  <si>
    <t>Australia - Operations Support</t>
  </si>
  <si>
    <t>* MMG employees represents employees directly employed by MMG, such as permanent, fixed term and casual. Contractors includes contractors, consultants and other short-term engagements.
** Las Bambas employee headcount numbers include employees of Asociacion Las Bambas.
*** Headcount for MMG employees is at 31 December 2025. For contractors, this is an average of the total contractor workforce throughout the course of the year. 
**** For Izok (Canada), contractor activity is seasonal (May–September); therefore, contractor hours (and related workforce composition) reflect the field season rather than year‑round engagement.</t>
  </si>
  <si>
    <t>2025 Total Workforce by Gender and Site</t>
  </si>
  <si>
    <t>Male (#)</t>
  </si>
  <si>
    <t>Female (#)</t>
  </si>
  <si>
    <t>Male %</t>
  </si>
  <si>
    <t>Female %</t>
  </si>
  <si>
    <t>* This table refers to MMG employees directly employed by MMG, such as permanent, fixed term and casual; it does not include contractors.
** Izok data is not disclosed due to the small number of employees (n=2), to protect individual privacy and prevent potential identification.</t>
  </si>
  <si>
    <t>2025 Total workforce by age group</t>
  </si>
  <si>
    <t>Age ( -30 )</t>
  </si>
  <si>
    <t>Age ( 31-50 )</t>
  </si>
  <si>
    <t>Age ( 51+)</t>
  </si>
  <si>
    <t>* Izok data is not disclosed due to the small number of employees (n=2), to protect individual privacy and prevent potential identification.</t>
  </si>
  <si>
    <t>2025 Gender &amp; age group diversity by employment level</t>
  </si>
  <si>
    <t>Workforce (Number)</t>
  </si>
  <si>
    <t>Under 30 yrs %</t>
  </si>
  <si>
    <t>30-50 yrs %</t>
  </si>
  <si>
    <t>Over 50 yrs %</t>
  </si>
  <si>
    <t>Level 1 - Frontline/Team Leadership</t>
  </si>
  <si>
    <t>Level 2 - Superintendent</t>
  </si>
  <si>
    <t>Level 3 - Manager</t>
  </si>
  <si>
    <t>Level 4 - General Manager</t>
  </si>
  <si>
    <t>Level 5/6 - Executive General Manager</t>
  </si>
  <si>
    <t>* This table represents an average of our employee workforce during 2025. This data includes Board members.
** Level (Levels of Work) is how MMG defines the complexity of roles. As a general rule, below are the positions that are aligned to Levels of Work
 - Level 1 Operator and Front Line Workers (including supervisors)
 - Level 2 Senior / Specialist / Superintendent / Lead / Principal
 - Level 3 Group Manager / Manager / Head of / Operations Manager / Project Director
 - Level 4 General Manager
 - Level 5 Executive Committee such as Executive General Manager
 - Level 6 Chief Executive Officer and Board Members
***Levels 4,5 and 6 are considered Senior Leaders
**** Izok data is not disclosed due to the small number of employees (n=2), to protect individual privacy and prevent potential identification.</t>
  </si>
  <si>
    <t>Diversity of MMG's Board</t>
  </si>
  <si>
    <t>* The MMG CEO is an Executive Director on the MMG Board. The CEO headcount has not been included in the MMG Board as it has been included as part of the total MMG Workforce reporting tables.</t>
  </si>
  <si>
    <t xml:space="preserve">2025 New employees hired (by gender) </t>
  </si>
  <si>
    <t>Male (count)</t>
  </si>
  <si>
    <t>Female (count)</t>
  </si>
  <si>
    <t>Male (%)</t>
  </si>
  <si>
    <t>Female (%)</t>
  </si>
  <si>
    <t>2025 New employees hired (by age and rate)</t>
  </si>
  <si>
    <t>Age ( &lt;30 )</t>
  </si>
  <si>
    <t>Age ( &gt;50 )</t>
  </si>
  <si>
    <t>Age% ( &lt;30 )</t>
  </si>
  <si>
    <t>Age% ( 31-50 )</t>
  </si>
  <si>
    <t>Age% ( &gt;50 )</t>
  </si>
  <si>
    <t>2025 MMG Workforce Turnover Rate</t>
  </si>
  <si>
    <t>* Please note this table refers to total MMG employees during 2025, including all voluntary resignations for permanent employees. This does not include contractors or consultants.
** The workforce turnover rate by age group and site was calculated using the total turnover for each operation, rather than as a percentage of the total employee workforce.</t>
  </si>
  <si>
    <t>2025 MMG Workforce Turnover Rate by Gender and Site</t>
  </si>
  <si>
    <t>Male</t>
  </si>
  <si>
    <t>Female</t>
  </si>
  <si>
    <t>* Please note this table refers to total MMG employees during 2025, including all voluntary resignations for permanent employees. This does not include contractors or consultants.</t>
  </si>
  <si>
    <t>2025 Collective Bargaining agreements</t>
  </si>
  <si>
    <t xml:space="preserve">Total employees </t>
  </si>
  <si>
    <t>Collective agreements</t>
  </si>
  <si>
    <t>%</t>
  </si>
  <si>
    <t>Note: this table only includes employees from our operations, it does not include our corporate offices. Izok data is not disclosed due to the small number of employees (n=2), to protect individual privacy and prevent potential identification.</t>
  </si>
  <si>
    <t>2025 National employees</t>
  </si>
  <si>
    <t>National</t>
  </si>
  <si>
    <t xml:space="preserve">Note: this table only includes employees from our operations, it does not include our corporate offices. </t>
  </si>
  <si>
    <t>Ratio female to male: Average Basic Salary US$</t>
  </si>
  <si>
    <t>Australia</t>
  </si>
  <si>
    <t>China</t>
  </si>
  <si>
    <t>Laos</t>
  </si>
  <si>
    <t>South Africa</t>
  </si>
  <si>
    <t>Frontline/Team Leadership</t>
  </si>
  <si>
    <t>Superintendent</t>
  </si>
  <si>
    <t>Manager</t>
  </si>
  <si>
    <t>General Manager</t>
  </si>
  <si>
    <t>N/A - ratio not available</t>
  </si>
  <si>
    <t>Ratio highest paid to median employee</t>
  </si>
  <si>
    <t>Ratio</t>
  </si>
  <si>
    <t>Note: Ratio = Median Salary / Highest Salary</t>
  </si>
  <si>
    <t>Annual total compensation ratio/CEO</t>
  </si>
  <si>
    <t>Median of annual compensation (male)/CEO</t>
  </si>
  <si>
    <t>Median of annual compensation (female)/CEO</t>
  </si>
  <si>
    <t>Note: The above tables cover the disclosure requirements of the ICMM Socio Economic Benefit Framework - Indicator 2: Workforce composition, Indicator 3: Pay equality and Indicator 4: Wage level.</t>
  </si>
  <si>
    <r>
      <rPr>
        <b/>
        <sz val="16"/>
        <color rgb="FFEE2724"/>
        <rFont val="Arial"/>
        <family val="2"/>
      </rPr>
      <t>Capability and People Development</t>
    </r>
    <r>
      <rPr>
        <sz val="16"/>
        <color rgb="FFEE2724"/>
        <rFont val="Arial"/>
        <family val="2"/>
      </rPr>
      <t xml:space="preserve">
</t>
    </r>
    <r>
      <rPr>
        <sz val="9.5"/>
        <color theme="1"/>
        <rFont val="Arial"/>
        <family val="2"/>
      </rPr>
      <t xml:space="preserve">
We are committed to investing in initiatives that develop, train and engage our people. Supporting the growth of our workforce is central to our culture, and in 2025, we continued to invest in capability through targeted development, technical training and leadership programs designed to empower individuals at all levels of the organisation. Our approach is supported by mentoring networks and emerging leader pathways, and we encourage leaders to foster open communication, demonstrate care and create psychologically safe environments where people feel supported to speak up and contribute. 
We also believe capability is strengthened when people feel respected and treated with dignity. Our development approach is designed to build skills and confidence while supporting a workplace culture that respects human rights and promotes safe, inclusive participation across our operations.
</t>
    </r>
    <r>
      <rPr>
        <i/>
        <sz val="9.5"/>
        <color theme="1"/>
        <rFont val="Arial"/>
        <family val="2"/>
      </rPr>
      <t>Headcount for MMG employees is at 31 December 2025. For contractors, this is an average of the total temporary workforce throughout the course of the year.</t>
    </r>
  </si>
  <si>
    <t>2025 The average training hours completed per employee by gender and employee category</t>
  </si>
  <si>
    <t>Workforce</t>
  </si>
  <si>
    <t>Trained Workforce (#)</t>
  </si>
  <si>
    <t>Trained Workforce (%)</t>
  </si>
  <si>
    <t>Total Trained Hours</t>
  </si>
  <si>
    <t>Avg Trained Hours / By total workforce</t>
  </si>
  <si>
    <t>Avg Trained Hours / By trained workforce</t>
  </si>
  <si>
    <t>2025 The average training hours completed by gender (SERF)</t>
  </si>
  <si>
    <t>Average hours of training per employee</t>
  </si>
  <si>
    <r>
      <t>*This table includes only our operating sites: Dugald River, Khoemac</t>
    </r>
    <r>
      <rPr>
        <u/>
        <sz val="7.5"/>
        <rFont val="Arial"/>
        <family val="2"/>
      </rPr>
      <t>a</t>
    </r>
    <r>
      <rPr>
        <sz val="7.5"/>
        <rFont val="Arial"/>
        <family val="2"/>
      </rPr>
      <t>u, Kinsevere, Las Bambas and Rosebery.</t>
    </r>
  </si>
  <si>
    <t>% of Employees Received Regular Performance &amp; Career Reviews</t>
  </si>
  <si>
    <t>Level 1
(Professionals)</t>
  </si>
  <si>
    <t>Level 2 (Superintendents/
Leads)</t>
  </si>
  <si>
    <t>Level 3
(Managers)</t>
  </si>
  <si>
    <t>Level 4
(Sr Managers/Heads)</t>
  </si>
  <si>
    <t>Level 5
(Executive Managers)</t>
  </si>
  <si>
    <t>Las Bambas*</t>
  </si>
  <si>
    <t>* Izok data is not disclosed due to the small number of employees (n=2), to protect individual privacy and prevent potential identification.
**From 2025 onwards, the calculation methodology at Las Bambas has been refined to align with employees eligible for the performance and career review process. Prior year data included additional employee categories, which are no longer within scope.</t>
  </si>
  <si>
    <t>Employees Parental Leave</t>
  </si>
  <si>
    <t>Regions</t>
  </si>
  <si>
    <t>Total workforce Headcount</t>
  </si>
  <si>
    <t>Employees Who Took Parental Leave</t>
  </si>
  <si>
    <t>Returned to Work After  Leave</t>
  </si>
  <si>
    <t>Return to Work Rate</t>
  </si>
  <si>
    <t>Africa (KIN + KCM)</t>
  </si>
  <si>
    <t>Americas (LB)</t>
  </si>
  <si>
    <t>Australia (DR + ROS)</t>
  </si>
  <si>
    <t>Head Office</t>
  </si>
  <si>
    <t>Employees Benefits</t>
  </si>
  <si>
    <t>Benefits</t>
  </si>
  <si>
    <t>Annual Leave</t>
  </si>
  <si>
    <t>Provided</t>
  </si>
  <si>
    <t>Basic Medical Insurance</t>
  </si>
  <si>
    <t>Provided*</t>
  </si>
  <si>
    <t>Community Service Leave</t>
  </si>
  <si>
    <t>Not provided</t>
  </si>
  <si>
    <t>Compassionate/ Bereavement Leave</t>
  </si>
  <si>
    <t>Days Off in Lieu</t>
  </si>
  <si>
    <t>Employee Mobility</t>
  </si>
  <si>
    <t>Family and Domestic Violence Leave</t>
  </si>
  <si>
    <t>Flexible Working Arrangement</t>
  </si>
  <si>
    <t>Long Service Leave</t>
  </si>
  <si>
    <t>Maternity Leave</t>
  </si>
  <si>
    <t>Medical Services</t>
  </si>
  <si>
    <t>Parental Leave</t>
  </si>
  <si>
    <t>Paternity Leave</t>
  </si>
  <si>
    <t>Pension Contributions</t>
  </si>
  <si>
    <t>Provided**</t>
  </si>
  <si>
    <t>Personal/Carer's Leave</t>
  </si>
  <si>
    <t>Short Term Incentive Plan</t>
  </si>
  <si>
    <t>Years of Service - Recognition</t>
  </si>
  <si>
    <t>* Australia Basic Medical Insurance: Provision is made through Medicare.
** DRC Pension Contributions: Provision is made through statutory social security (CNSS) rather than employer-discretionary benefit structures. This is aligned with local legislative requirements and MMG’s remuneration framework.</t>
  </si>
  <si>
    <t>Environmental Stewardship</t>
  </si>
  <si>
    <r>
      <rPr>
        <b/>
        <sz val="16"/>
        <color rgb="FF39B54A"/>
        <rFont val="Arial"/>
        <family val="2"/>
      </rPr>
      <t xml:space="preserve">Energy and Climate Change Action </t>
    </r>
    <r>
      <rPr>
        <sz val="16"/>
        <color rgb="FFEE2724"/>
        <rFont val="Arial"/>
        <family val="2"/>
      </rPr>
      <t xml:space="preserve">
</t>
    </r>
    <r>
      <rPr>
        <sz val="9.5"/>
        <color theme="1"/>
        <rFont val="Arial"/>
        <family val="2"/>
      </rPr>
      <t xml:space="preserve">
We are committed to managing our energy use and emissions footprint across the business. We work to reduce this footprint through clear targets and practical initiatives, including improving energy efficiency and reducing direct and indirect energy consumption across our operations. We also focus on understanding and managing the risks presented by climate change to support the resilience of our operations, supporting infrastructure and surrounding communities. By strengthening energy performance and supporting decarbonisation initiatives at site level, we aim to contribute to a sustainable future and mitigate the impacts of climate change on our business and the environments in which we operate.
</t>
    </r>
    <r>
      <rPr>
        <i/>
        <sz val="9.5"/>
        <color theme="1"/>
        <rFont val="Arial"/>
        <family val="2"/>
      </rPr>
      <t>Following the integration process and methodology alignment work undertaken during 2024, Khoemacau’s environmental data was not disclosed for 2024; from 1 January 2025, Khoemacau sustainability‑related data is reported aligned with other MMG operations.</t>
    </r>
  </si>
  <si>
    <t>Energy</t>
  </si>
  <si>
    <t>Energy consumption</t>
  </si>
  <si>
    <t>Total fuel consumption from non-renewable sources (GJ)</t>
  </si>
  <si>
    <t>Fuel consumption groups</t>
  </si>
  <si>
    <t>Energy Consumed (GJ)</t>
  </si>
  <si>
    <t>Acetylene</t>
  </si>
  <si>
    <t>ANFO</t>
  </si>
  <si>
    <t>Diesel</t>
  </si>
  <si>
    <t>Emulsion</t>
  </si>
  <si>
    <t>Grease - Stationary</t>
  </si>
  <si>
    <t>LPG</t>
  </si>
  <si>
    <t>Oil</t>
  </si>
  <si>
    <t>Petrol (Gasoline)</t>
  </si>
  <si>
    <t>Heavy ANFO</t>
  </si>
  <si>
    <t>Fuel and energy consumption were measured in the organisation only.
The consumption of mineral oil/diesel for explosives use does not trigger the reporting threshold under NGER in our Australians Operation, therefore it is not reported here.</t>
  </si>
  <si>
    <t>2025 Total energy consumption from renewable sources (MWh)</t>
  </si>
  <si>
    <t>Consumption groups</t>
  </si>
  <si>
    <t>Electricity - Solar power</t>
  </si>
  <si>
    <t>*Dugald River has a PPA to receive solar power that became effective in Q1 2023.
**Kinsevere installed solar power in the main office building in 2025</t>
  </si>
  <si>
    <t>Direct and indirect energy consumption (MWh)</t>
  </si>
  <si>
    <t xml:space="preserve">Energy Consumed - Direct </t>
  </si>
  <si>
    <t xml:space="preserve">Energy Consumed - Indirect </t>
  </si>
  <si>
    <t>Total Energy Consumption (direct +indirect)</t>
  </si>
  <si>
    <t>Khoemacau</t>
  </si>
  <si>
    <t>Indirect energy consumption is considered as electricity purchased only.</t>
  </si>
  <si>
    <t>Energy Intensity - (MWh/Tonnes milled)</t>
  </si>
  <si>
    <t>Energy Intensity - MWh</t>
  </si>
  <si>
    <t>Energy - Direct</t>
  </si>
  <si>
    <t>Energy - Indirect</t>
  </si>
  <si>
    <t>-</t>
  </si>
  <si>
    <t>Energy Intensity (GJ/Tonnes milled)</t>
  </si>
  <si>
    <t>Energy Intensity - GJ</t>
  </si>
  <si>
    <t>Greenhouse Gas (GHG) Emissions</t>
  </si>
  <si>
    <t>Total Greenhouse Gas (GHG) Operational Emissions (tCo2-e) - Location Based</t>
  </si>
  <si>
    <t>Scope 1 GHG Emissions</t>
  </si>
  <si>
    <t>Scope 2 GHG Emissions</t>
  </si>
  <si>
    <t>Scope 3 GHG Emissions</t>
  </si>
  <si>
    <t>**Included CO2, CH4, N2O, SF6, the other arent material,
***Biogenic CO2 not included,
****Source of GWP is IPCC and NGER/NGA,
*****Consolidation approach is operational control for all instances,
******Standards used: GHG protocol, NGER and ICMM Scope 3 guidance,
*******Lifecycle emissions for scope 1 and scope 2 datatypes were added since the previous inventory.</t>
  </si>
  <si>
    <t>Total Greenhouse Gas (GHG) Operational Emissions (tCo2-e) - Market Based</t>
  </si>
  <si>
    <t>GHG Emissions IFRS (tCO2e) - Location Based</t>
  </si>
  <si>
    <t>Emissions per category</t>
  </si>
  <si>
    <t>CO2e(t)</t>
  </si>
  <si>
    <t>Scope 1 - Fuel</t>
  </si>
  <si>
    <t>Scope 1 - Fugitive Gases</t>
  </si>
  <si>
    <t>Scope 1 - Waste</t>
  </si>
  <si>
    <t>Scope 1 - Waste Composted</t>
  </si>
  <si>
    <t>Scope 2 - Electricity</t>
  </si>
  <si>
    <t>Scope 3 - Purchased goods and services and Capital goods</t>
  </si>
  <si>
    <t>Scope 3 - Fuel and energy related activities</t>
  </si>
  <si>
    <t>Scope 3 - Upstream transportation and distribution</t>
  </si>
  <si>
    <t>Scope 3 - Waste generated in operations</t>
  </si>
  <si>
    <t>Scope 3 - Downstream transportation and distribution</t>
  </si>
  <si>
    <t>Scope 3 - Processing of sold products</t>
  </si>
  <si>
    <t>GHG Emissions IFRS (tCO2e) - Market Based</t>
  </si>
  <si>
    <t>Greenhouse Gas (GHG) Emissions Intensity*  - Location Based (tCO2e/kt milled)</t>
  </si>
  <si>
    <t>Scope 1+2 GHG Emissions</t>
  </si>
  <si>
    <t>Greenhouse Gas (GHG) Emissions Intensity*  - Market Based (tCO2e/kt milled)</t>
  </si>
  <si>
    <t>Total office electricity consumption (MWh)</t>
  </si>
  <si>
    <t>Office</t>
  </si>
  <si>
    <t>Quantity</t>
  </si>
  <si>
    <t>Beijing Office</t>
  </si>
  <si>
    <t>Burnie Office</t>
  </si>
  <si>
    <t>Gaborone Office</t>
  </si>
  <si>
    <t>Lima Office</t>
  </si>
  <si>
    <t>Melbourne Office</t>
  </si>
  <si>
    <t>Shanghai Office</t>
  </si>
  <si>
    <t>Townsville Office</t>
  </si>
  <si>
    <t>Vientiane Office</t>
  </si>
  <si>
    <t>Note: We have a set tenement agreement of electricity consumption in Beijing office that did not vary from 2024 and 2025.</t>
  </si>
  <si>
    <t>Office GHG Emissions (tCO2e)</t>
  </si>
  <si>
    <t>Value</t>
  </si>
  <si>
    <t>75.44</t>
  </si>
  <si>
    <t>72.77</t>
  </si>
  <si>
    <t>2.31</t>
  </si>
  <si>
    <t>7.40</t>
  </si>
  <si>
    <t>13.77</t>
  </si>
  <si>
    <t>254.84</t>
  </si>
  <si>
    <t>91.09</t>
  </si>
  <si>
    <t>127.67</t>
  </si>
  <si>
    <t>125.87</t>
  </si>
  <si>
    <t>129.43</t>
  </si>
  <si>
    <t>9.11</t>
  </si>
  <si>
    <t>8.18</t>
  </si>
  <si>
    <t>9.17</t>
  </si>
  <si>
    <t>8.72</t>
  </si>
  <si>
    <t>8.17</t>
  </si>
  <si>
    <t>5.69</t>
  </si>
  <si>
    <t>334.94</t>
  </si>
  <si>
    <t>614.71</t>
  </si>
  <si>
    <t>* These emissions are not included in the MMG total emissions disclosed above.</t>
  </si>
  <si>
    <r>
      <rPr>
        <b/>
        <sz val="16"/>
        <color rgb="FF39B54A"/>
        <rFont val="Arial"/>
        <family val="2"/>
      </rPr>
      <t>Nature</t>
    </r>
    <r>
      <rPr>
        <sz val="16"/>
        <color rgb="FFEE2724"/>
        <rFont val="Arial"/>
        <family val="2"/>
      </rPr>
      <t xml:space="preserve">
</t>
    </r>
    <r>
      <rPr>
        <sz val="9.5"/>
        <color theme="1"/>
        <rFont val="Arial"/>
        <family val="2"/>
      </rPr>
      <t xml:space="preserve">
We recognise our role as temporary stewards of the land we mine and the surrounding tenements. We are committed to minimising impacts on the environment and biodiversity and progressing a more nature‑positive approach across our business. In 2025, this was strengthened through the continued rollout of MMG’s Nature Strategy and the development of our first LEAP (Locate–Evaluate–Assess–Prepare) methodology, piloted at Rosebery, to provide a more structured way to understand our dependencies and impacts on nature and to design meaningful responses. 
This includes embedding nature considerations into business planning processes, implementing dedicated management plans and undertaking progressive rehabilitation. In line with the Nature Strategy, MMG sites will complete LEAP assessments and develop site‑specific nature action plans, supported by more consistent baselines, governance and reporting across the Group. 
</t>
    </r>
    <r>
      <rPr>
        <i/>
        <sz val="9.5"/>
        <color theme="1"/>
        <rFont val="Arial"/>
        <family val="2"/>
      </rPr>
      <t>Following the integration process and methodology alignment work undertaken during 2024, Khoemacau’s environmental data was not disclosed for 2024; from 1 January 2025, Khoemacau sustainability‑related data is reported aligned with other MMG operations.</t>
    </r>
  </si>
  <si>
    <t>2025 MMG Land Management</t>
  </si>
  <si>
    <t>Metric</t>
  </si>
  <si>
    <t>Area (Ha)</t>
  </si>
  <si>
    <t>Cumulative Land Disturbed and not yet Rehabilitated off Mine Lease - Hectares</t>
  </si>
  <si>
    <t>Cumulative Land Disturbed and not yet Rehabilitated within Mine Lease - Hectares</t>
  </si>
  <si>
    <t>Cumulative Land Disturbed off Mine Lease - Hectares</t>
  </si>
  <si>
    <t>Cumulative Land Disturbed within Mine Lease - Hectares</t>
  </si>
  <si>
    <t>Cumulative Land Rehabilitated within Mine Lease - Hectares</t>
  </si>
  <si>
    <t>Total Land newly Disturbed within reporting period off Mine Lease – Hectares</t>
  </si>
  <si>
    <t>Total Land newly Disturbed within reporting period within Mine Lease - Hectares</t>
  </si>
  <si>
    <t>Total Land newly Rehabilitated within reporting period within Mine Lease - Hectares</t>
  </si>
  <si>
    <t>Total Mine Land Lease Area - Hectares</t>
  </si>
  <si>
    <t>Proportion of land disturbance on site</t>
  </si>
  <si>
    <t>Facility Desc.</t>
  </si>
  <si>
    <t>Proportion of disturbance area that has been rehabilitated</t>
  </si>
  <si>
    <t>Proportion of lease area disturbed by operating activities</t>
  </si>
  <si>
    <t>Biodiversity per Category per Site</t>
  </si>
  <si>
    <t>Category</t>
  </si>
  <si>
    <t>IUCN Red List species - CR</t>
  </si>
  <si>
    <t>IUCN Red List species - EN</t>
  </si>
  <si>
    <t>IUCN Red List species - LC</t>
  </si>
  <si>
    <t>IUCN Red List species - NT</t>
  </si>
  <si>
    <t>IUCN Red List species - VU</t>
  </si>
  <si>
    <t>IUCN Red List species - DD or NE</t>
  </si>
  <si>
    <t>Air Emissions (tonnes)</t>
  </si>
  <si>
    <t>Emission Material</t>
  </si>
  <si>
    <t>Oxides of Nitrogen (NOx)</t>
  </si>
  <si>
    <t>Oxides of Sulphur (SOx)</t>
  </si>
  <si>
    <t>Particulate Matter (PM10)</t>
  </si>
  <si>
    <t>Volatile Organic Compounds (VOCs)</t>
  </si>
  <si>
    <r>
      <rPr>
        <b/>
        <sz val="16"/>
        <color rgb="FF39B54A"/>
        <rFont val="Arial"/>
        <family val="2"/>
      </rPr>
      <t>Responsible Water Consumption</t>
    </r>
    <r>
      <rPr>
        <sz val="16"/>
        <color rgb="FFEE2724"/>
        <rFont val="Arial"/>
        <family val="2"/>
      </rPr>
      <t xml:space="preserve">
</t>
    </r>
    <r>
      <rPr>
        <sz val="9.5"/>
        <color theme="1"/>
        <rFont val="Arial"/>
        <family val="2"/>
      </rPr>
      <t xml:space="preserve">
We recognise that water is a strategically important shared resource with social, economic and environmental value. We are committed to managing water efficiently and responsibly to support sustainable withdrawal, consumption, recycling/reuse and discharge across our operations, while balancing the needs of local communities and ecosystems. Our approach is guided by MMG’s water stewardship framework and reflects recognised expectations for catchment‑based planning, transparent governance and site‑specific controls that protect water quality and availability. In doing so, we support healthy catchments and help build long‑term sustainability and resilience in the environments where we operate.
</t>
    </r>
    <r>
      <rPr>
        <i/>
        <sz val="9.5"/>
        <color theme="1"/>
        <rFont val="Arial"/>
        <family val="2"/>
      </rPr>
      <t>Following the integration process and methodology alignment work undertaken during 2024, Khoemacau’s environmental data was not disclosed for 2024; from 1 January 2025, Khoemacau sustainability‑related data is reported aligned with other MMG operations.</t>
    </r>
  </si>
  <si>
    <t>Water</t>
  </si>
  <si>
    <t>Total water recycled/reused per site (ML)</t>
  </si>
  <si>
    <t>107,565.00*</t>
  </si>
  <si>
    <t>116,376.50*</t>
  </si>
  <si>
    <t>* Due to an error in calculation in 2024, this figure has been corrected and updated to reflect the actual consumption.</t>
  </si>
  <si>
    <t>2025 Total Water Consumption Intensity (ML Consumption / ktonne)</t>
  </si>
  <si>
    <t>2025 Total Water Consumption (ML)</t>
  </si>
  <si>
    <t>* Water consumption is considered as the portion of water withdrawn or used by our operations that is no longer available for reuse, consisting of water evaporated, entrained and other losses.</t>
  </si>
  <si>
    <t>Water Use (ML)</t>
  </si>
  <si>
    <t>Water use</t>
  </si>
  <si>
    <t>Operational water reuse/recycle</t>
  </si>
  <si>
    <t>Other managed water - Discharge</t>
  </si>
  <si>
    <t>Other managed water - Discharge - Other - High</t>
  </si>
  <si>
    <t>Other managed water - Discharge - Other - Low</t>
  </si>
  <si>
    <t>Other managed water - Discharge - Surface - High</t>
  </si>
  <si>
    <t>Other managed water - Discharge - Surface - Low</t>
  </si>
  <si>
    <t>Other managed water - Input</t>
  </si>
  <si>
    <t>Other managed water - Withdrawal - Other - High</t>
  </si>
  <si>
    <t>Other managed water - Withdrawal - Other - Low</t>
  </si>
  <si>
    <t>Other managed water - Withdrawal - Surface - High</t>
  </si>
  <si>
    <t>Other managed water - Withdrawal - Surface - Low</t>
  </si>
  <si>
    <t>Water - Consumption</t>
  </si>
  <si>
    <t>Water - Consumption - Entrainment - High</t>
  </si>
  <si>
    <t>Water - Consumption - Entrainment - Low</t>
  </si>
  <si>
    <t>Water - Consumption - Evaporation - High</t>
  </si>
  <si>
    <t>Water - Consumption - Evaporation - Low</t>
  </si>
  <si>
    <t>Water - Consumption - Other - High</t>
  </si>
  <si>
    <t>Water - Consumption - Other - Low</t>
  </si>
  <si>
    <t>Water - Discharge</t>
  </si>
  <si>
    <t>Water - Discharge - Ground - High</t>
  </si>
  <si>
    <t>Water - Discharge - Ground - Low</t>
  </si>
  <si>
    <t>Water - Discharge - Surface  - High</t>
  </si>
  <si>
    <t>Water - Discharge - Surface  - Low</t>
  </si>
  <si>
    <t>Water - Discharge - Third Party - High</t>
  </si>
  <si>
    <t>Water - Discharge - Third Party - Low</t>
  </si>
  <si>
    <t>Water - Input</t>
  </si>
  <si>
    <t>Water - Input - Entrainment - Low</t>
  </si>
  <si>
    <t>Water - Input - Ground - High</t>
  </si>
  <si>
    <t>Water - Input - Ground - Low</t>
  </si>
  <si>
    <t>Water - Input - Surface - High</t>
  </si>
  <si>
    <t>Water - Input - Surface - Low</t>
  </si>
  <si>
    <t>Water - Input - Third Party - High</t>
  </si>
  <si>
    <t>Water - Input - Third Party - Low</t>
  </si>
  <si>
    <t>Water Risk by Region according to the World Resources Institute (ML) in 2025</t>
  </si>
  <si>
    <t>Water Risk</t>
  </si>
  <si>
    <t>Location</t>
  </si>
  <si>
    <t>Low (0-1)</t>
  </si>
  <si>
    <t>Low-Medium (1-2)</t>
  </si>
  <si>
    <t>Medium-High (2-3)</t>
  </si>
  <si>
    <t>High (3-4)</t>
  </si>
  <si>
    <t>Extremely High (4-5)</t>
  </si>
  <si>
    <t>Water Input</t>
  </si>
  <si>
    <t>Water Discharge</t>
  </si>
  <si>
    <t>Water Consumption</t>
  </si>
  <si>
    <t>*The above table covers the folowing indicators: Water Stress, Water Depletion, Interannual Variability, Seasonal Variability, Groundwater Table Decline, Riverine Flood Risk, Coastal Flood Risk and Drought Risk.</t>
  </si>
  <si>
    <r>
      <rPr>
        <b/>
        <sz val="16"/>
        <color rgb="FF39B54A"/>
        <rFont val="Arial"/>
        <family val="2"/>
      </rPr>
      <t>Tailings and Waste Management</t>
    </r>
    <r>
      <rPr>
        <sz val="16"/>
        <color rgb="FFEE2724"/>
        <rFont val="Arial"/>
        <family val="2"/>
      </rPr>
      <t xml:space="preserve">
</t>
    </r>
    <r>
      <rPr>
        <sz val="9.5"/>
        <color theme="1"/>
        <rFont val="Arial"/>
        <family val="2"/>
      </rPr>
      <t xml:space="preserve">
We proactively manage our tailings infrastructure and the waste produced by our operations across the full asset lifecycle. Our approach includes integrated design, clear governance and oversight, and the implementation of critical controls and risk assessments to prevent catastrophic failure. Our Tailings and Dams Management Standard aligns with the Global Industry Standard on Tailings Management (GISTM), and in 2025 all operations continued progressing their conformance plans through operational controls and monitoring and independent technical review. We are committed to transparent reporting on the outcomes of design, operational and risk reviews, and to continuously improving our tailings and waste practices in line with industry expectations.
</t>
    </r>
    <r>
      <rPr>
        <i/>
        <sz val="9.5"/>
        <color theme="1"/>
        <rFont val="Arial"/>
        <family val="2"/>
      </rPr>
      <t>Following the integration process and methodology alignment work undertaken during 2024, Khoemacau’s environmental data was not disclosed for 2024; from 1 January 2025, Khoemacau sustainability‑related data is reported aligned with other MMG operations.</t>
    </r>
  </si>
  <si>
    <t>Mineral waste generated (tonnes)</t>
  </si>
  <si>
    <t>Mineral waste type</t>
  </si>
  <si>
    <t>NAF Waste Rock mined</t>
  </si>
  <si>
    <t>PAF Waste Rock mined</t>
  </si>
  <si>
    <t>Tailings Generated</t>
  </si>
  <si>
    <t>Mineral waste intensity (tonnes/tonnes milled)</t>
  </si>
  <si>
    <t>Intensity</t>
  </si>
  <si>
    <t>Total hazardous and non-hazardous waste generated (tonnes)- non-mineral</t>
  </si>
  <si>
    <t>Waste Generated</t>
  </si>
  <si>
    <t>Waste - Hazardous</t>
  </si>
  <si>
    <t>Waste - Non-Hazardous</t>
  </si>
  <si>
    <t>Non-hazardous waste intensity (tonnes/'000 tonnes milled) - non mineral</t>
  </si>
  <si>
    <t>Hazardous waste intensity (tonnes/'000 tonnes milled) - non mineral</t>
  </si>
  <si>
    <t>Total hazardous and non-hazardous waste generated (tonnes)- non-mineral - detailed</t>
  </si>
  <si>
    <t>Total Data</t>
  </si>
  <si>
    <t>Waste - Hazardous - Oil: Recycle/Reuse/Treated/ Combusted Off Site</t>
  </si>
  <si>
    <t>Waste - Hazardous - Other: Recycled/Reused/Treated Off-Site</t>
  </si>
  <si>
    <t>Waste - General - Quantity Disposed to Landfill Off-Site</t>
  </si>
  <si>
    <t>Waste - General - Quantity Recycled/Reused Off-Site</t>
  </si>
  <si>
    <t>Waste - Hazardous - Other: Incinerated On-Site</t>
  </si>
  <si>
    <t>Waste - General - Quantity Recycled/ Reused Off-Site</t>
  </si>
  <si>
    <t>Waste - Hazardous - Oil: Recycle/Reuse/Treated/Combusted Off Site</t>
  </si>
  <si>
    <t>Waste - General - Quantity Incinerated On-Site</t>
  </si>
  <si>
    <t>Waste - Hazardous - Oil: Recycled/Reused/Treated On-Site</t>
  </si>
  <si>
    <t>Waste - Hazardous - Other: Disposed to Landfill Off-Site</t>
  </si>
  <si>
    <t>Waste - General - Composted on site</t>
  </si>
  <si>
    <t>Waste - General - Quantity Disposed to Landfill On-Site</t>
  </si>
  <si>
    <t>Waste - General - Quantity Recycled/Reused On-Site</t>
  </si>
  <si>
    <t>Waste - Hazardous - Other: Disposed to Landfill On-Site</t>
  </si>
  <si>
    <t>Waste - Hazardous - Other: UG On-Site</t>
  </si>
  <si>
    <t>Waste Water - Hazardous - Sewerage - Treated</t>
  </si>
  <si>
    <t>Total waste diverted from disposal (tonnes) - (non-mineral)</t>
  </si>
  <si>
    <t>Data Type</t>
  </si>
  <si>
    <t>Account Style/Component</t>
  </si>
  <si>
    <t>Total hazardous and non-hazardous waste directed to disposal (tonnes)</t>
  </si>
  <si>
    <t>Total Waste - Non-Hazardous</t>
  </si>
  <si>
    <t>Total Waste - Hazardous</t>
  </si>
  <si>
    <t>Trusted and responsible producer</t>
  </si>
  <si>
    <t>Trusted and
responsible 
producer</t>
  </si>
  <si>
    <r>
      <rPr>
        <b/>
        <sz val="16"/>
        <color rgb="FF18A6DE"/>
        <rFont val="Arial"/>
        <family val="2"/>
      </rPr>
      <t xml:space="preserve">Circular Economy </t>
    </r>
    <r>
      <rPr>
        <sz val="16"/>
        <color rgb="FFEE2724"/>
        <rFont val="Arial"/>
        <family val="2"/>
      </rPr>
      <t xml:space="preserve">
</t>
    </r>
    <r>
      <rPr>
        <sz val="9.5"/>
        <color theme="1"/>
        <rFont val="Arial"/>
        <family val="2"/>
      </rPr>
      <t xml:space="preserve">
We take responsibility for the way materials on our tenements are extracted and produced, and we are committed to promoting their responsible use and recovery after they enter global markets. Beyond compliance, we recognise the importance of contributing to a more circular economy—where resources are used efficiently, environmental impacts are minimised and materials are recovered or reused. In 2025, we strengthened our circular economy perspective through improved waste minimisation and resource recovery practices, closed‑loop water systems at sites such as Khoemac</t>
    </r>
    <r>
      <rPr>
        <u/>
        <sz val="9.5"/>
        <color theme="1"/>
        <rFont val="Arial"/>
        <family val="2"/>
      </rPr>
      <t>a</t>
    </r>
    <r>
      <rPr>
        <sz val="9.5"/>
        <color theme="1"/>
        <rFont val="Arial"/>
        <family val="2"/>
      </rPr>
      <t>u, and ongoing exploration of metal recovery opportunities from tailings. We also continued advocating for responsible use and end‑of‑life recovery of our products through global industry initiatives, including our involvement in ICMM’s Tools for Circularity, which supports value chain transparency and improved material stewardship.</t>
    </r>
    <r>
      <rPr>
        <sz val="16"/>
        <color rgb="FFEE2724"/>
        <rFont val="Arial"/>
        <family val="2"/>
      </rPr>
      <t xml:space="preserve"> </t>
    </r>
  </si>
  <si>
    <t>Production totals by site by year (tonnes)</t>
  </si>
  <si>
    <t>Metals Produced</t>
  </si>
  <si>
    <t>Zinc Concentrate</t>
  </si>
  <si>
    <t>Lead Concentrate</t>
  </si>
  <si>
    <t>Copper Concentrate</t>
  </si>
  <si>
    <t>Copper Cathode</t>
  </si>
  <si>
    <t>Copper Scrap</t>
  </si>
  <si>
    <t>Cobalt</t>
  </si>
  <si>
    <t>Molybdenum Concentrate</t>
  </si>
  <si>
    <t>Gold Dore</t>
  </si>
  <si>
    <t>Production totals by year (tonnes)</t>
  </si>
  <si>
    <r>
      <rPr>
        <b/>
        <sz val="16"/>
        <color rgb="FF18A6DE"/>
        <rFont val="Arial"/>
        <family val="2"/>
      </rPr>
      <t>Supply Chain Resilience</t>
    </r>
    <r>
      <rPr>
        <sz val="16"/>
        <color rgb="FFEE2724"/>
        <rFont val="Arial"/>
        <family val="2"/>
      </rPr>
      <t xml:space="preserve">
</t>
    </r>
    <r>
      <rPr>
        <sz val="9.5"/>
        <color theme="1"/>
        <rFont val="Arial"/>
        <family val="2"/>
      </rPr>
      <t xml:space="preserve">
We are committed to engaging and collaborating with our suppliers and partners across our value chain to strengthen supply chain resilience and support shared value in the regions where we operate. Our approach to responsible value chains is guided by MMG’s Responsible Mineral Production and Sourcing Policy, our Code of Conduct and our Supplier Code of Conduct, which set clear expectations for health and safety, environmental performance, human rights (including modern slavery prevention), ethical conduct and transparent grievance mechanisms. We assess suppliers during onboarding and contract renewal, integrate ESG considerations into procurement decisions and tender evaluations, and apply due diligence processes such as risk screening, supplier self‑assessments, grievance channels and clear remediation expectations. We do not tolerate any form of slavery, forced or child labour in our business or our supply chain, and in 2025, Kinsevere completed a Responsible Minerals Initiative (RMI) pilot assessment to strengthen our approach. We also continue to prioritise local procurement where possible and work with suppliers as long‑term partners, recognising that strong supplier relationships contribute to safer operations, more reliable supply and greater shared value for host communities.</t>
    </r>
  </si>
  <si>
    <t>Procurement practices</t>
  </si>
  <si>
    <t>% of Spending on Local Suppliers (zone 1)</t>
  </si>
  <si>
    <t>% Spend</t>
  </si>
  <si>
    <t>Corporate</t>
  </si>
  <si>
    <t>Amount of Spending on Local Suppliers (zone 1) (US$)</t>
  </si>
  <si>
    <t>Spend ($)</t>
  </si>
  <si>
    <t>2025 Cumulative procurement spend in host communities (US$)</t>
  </si>
  <si>
    <t>Site name</t>
  </si>
  <si>
    <t>Near-mine / district level (Zone 1)</t>
  </si>
  <si>
    <t>% (Zone 1)</t>
  </si>
  <si>
    <t>Provincial / State level (Zone 2)</t>
  </si>
  <si>
    <t>% (Zone 2)</t>
  </si>
  <si>
    <t>National level
(Zone 3)</t>
  </si>
  <si>
    <t>% (Zone 3)</t>
  </si>
  <si>
    <t>Total Spend</t>
  </si>
  <si>
    <t>Exploration</t>
  </si>
  <si>
    <t>Number of suppliers by region by year</t>
  </si>
  <si>
    <t>2024 Count of Vendor</t>
  </si>
  <si>
    <t>2025 Count of Vendor</t>
  </si>
  <si>
    <t>Asia</t>
  </si>
  <si>
    <t>Carribean</t>
  </si>
  <si>
    <t>Central America</t>
  </si>
  <si>
    <t>Europe</t>
  </si>
  <si>
    <t>North America</t>
  </si>
  <si>
    <t>Oceania</t>
  </si>
  <si>
    <t>South America</t>
  </si>
  <si>
    <t>Local supply definition and identification</t>
  </si>
  <si>
    <t>Zone 1</t>
  </si>
  <si>
    <t>Zone 2</t>
  </si>
  <si>
    <t>Zone 3</t>
  </si>
  <si>
    <t>City</t>
  </si>
  <si>
    <t>Postcode</t>
  </si>
  <si>
    <t>Cloncurry</t>
  </si>
  <si>
    <t>Queensland</t>
  </si>
  <si>
    <t>Mount Isa / Ryan</t>
  </si>
  <si>
    <t xml:space="preserve">Gaborone, Maun, Francistown, Toteng, Sehithwa, Somelo, Komana, Bodibeng, Bothathogo and Legothwana. </t>
  </si>
  <si>
    <t xml:space="preserve">Southern, Northwest, Northeast/Central </t>
  </si>
  <si>
    <t xml:space="preserve">Kinsevere </t>
  </si>
  <si>
    <t>Lubumbashi, Kipushi, near mine communities</t>
  </si>
  <si>
    <t>Katanga</t>
  </si>
  <si>
    <t>Democratic Republic of Congo</t>
  </si>
  <si>
    <t>Apurimac: provinces of Cotabambas and Grau</t>
  </si>
  <si>
    <t>• Cusco: provinces of Espinar, Velille, Paruro, Chumbivilcas
• Apurímac: province of Abancay</t>
  </si>
  <si>
    <t>Queenstown</t>
  </si>
  <si>
    <t>Tasmania</t>
  </si>
  <si>
    <t>Bridgewater / Hobart</t>
  </si>
  <si>
    <t>Mayberry / Mole Creek</t>
  </si>
  <si>
    <t>Zeehan / Granville Harbour</t>
  </si>
  <si>
    <t>Highclere / Tullah</t>
  </si>
  <si>
    <t>Strahan</t>
  </si>
  <si>
    <t>These postcodes are also included: 7256, 7275, 7305, 7307, 7310, 7315, 7316, 7320, 7322, 7325, 7330, 7331, 7466</t>
  </si>
  <si>
    <t>Note: MMG does not currently define ‘significant locations of operation’, however small exceptions to the above do exist. For example, a power supplier located in close proximity to the mine, with a registration address of the entity located in another city or province.</t>
  </si>
  <si>
    <r>
      <rPr>
        <b/>
        <sz val="16"/>
        <color rgb="FF18A6DE"/>
        <rFont val="Arial"/>
        <family val="2"/>
      </rPr>
      <t xml:space="preserve">Ethics, Transparency and Geo-Political Risk  </t>
    </r>
    <r>
      <rPr>
        <sz val="16"/>
        <color rgb="FFEE2724"/>
        <rFont val="Arial"/>
        <family val="2"/>
      </rPr>
      <t xml:space="preserve">
</t>
    </r>
    <r>
      <rPr>
        <sz val="9.5"/>
        <color theme="1"/>
        <rFont val="Arial"/>
        <family val="2"/>
      </rPr>
      <t xml:space="preserve">
Our values, strong business ethics and commitment to transparency underpin the way we operate across complex jurisdictions. We maintain robust corporate governance and standards, anchored in the MMG Code of Conduct, and we are committed to regulatory, environmental, tax and revenue compliance across all operating jurisdictions. We recognise that sovereign and geopolitical conditions can change quickly, so we work closely with regional teams and local stakeholders to understand and manage these risks, supported by ongoing, culturally appropriate engagement with key stakeholders.</t>
    </r>
    <r>
      <rPr>
        <sz val="16"/>
        <color rgb="FFEE2724"/>
        <rFont val="Arial"/>
        <family val="2"/>
      </rPr>
      <t xml:space="preserve"> </t>
    </r>
  </si>
  <si>
    <t>Anti-corruption</t>
  </si>
  <si>
    <t>Anti-corruption Policies and Procedures Communication &amp; Training</t>
  </si>
  <si>
    <t>Total number and percentage of governance body members where anti-corruption policies and procedures have been communicated to </t>
  </si>
  <si>
    <t>Total number and percentage of employees where anti-corruption policies and procedures have been communicated to </t>
  </si>
  <si>
    <t>Total number and percentage of business partners where anti-corruption policies and procedures have been communicated to </t>
  </si>
  <si>
    <t>Total number and percentage of governance body members that has completed anti corruption training </t>
  </si>
  <si>
    <t>Total number and percentage of employees that has completed anti corruption training by Employment level (of Level 2 and above (Professionals up to CEO level))</t>
  </si>
  <si>
    <t xml:space="preserve">Governance structure and composition </t>
  </si>
  <si>
    <t>Governance Structure &amp; Composition</t>
  </si>
  <si>
    <t>Compliance with laws and regulations</t>
  </si>
  <si>
    <t>No. of non-compliance laws/regulations instances (with non-monetary sanctions)</t>
  </si>
  <si>
    <t>No. of non-compliance laws/regulations instances (with fine)</t>
  </si>
  <si>
    <t>Monetary value of fine</t>
  </si>
  <si>
    <t>* Lorem ipsum dolor sit amet</t>
  </si>
  <si>
    <t>MMG’s tax and community contributions</t>
  </si>
  <si>
    <t>US$'000</t>
  </si>
  <si>
    <t>Total taxes paid (excluding royalties)</t>
  </si>
  <si>
    <t>Total royalties paid</t>
  </si>
  <si>
    <t>National supply procurement</t>
  </si>
  <si>
    <t>Goods and services (excluding taxes and royalties)</t>
  </si>
  <si>
    <t>New property, plant and equipment</t>
  </si>
  <si>
    <t>Employee benefits</t>
  </si>
  <si>
    <t>Social development programs</t>
  </si>
  <si>
    <r>
      <t>Royalties</t>
    </r>
    <r>
      <rPr>
        <vertAlign val="superscript"/>
        <sz val="9.5"/>
        <color theme="1"/>
        <rFont val="Arial"/>
        <family val="2"/>
      </rPr>
      <t>1</t>
    </r>
  </si>
  <si>
    <r>
      <t>Income Tax</t>
    </r>
    <r>
      <rPr>
        <vertAlign val="superscript"/>
        <sz val="9.5"/>
        <color theme="1"/>
        <rFont val="Arial"/>
        <family val="2"/>
      </rPr>
      <t>2</t>
    </r>
  </si>
  <si>
    <r>
      <t>Withholding tax</t>
    </r>
    <r>
      <rPr>
        <vertAlign val="superscript"/>
        <sz val="9.5"/>
        <color theme="1"/>
        <rFont val="Arial"/>
        <family val="2"/>
      </rPr>
      <t>2</t>
    </r>
  </si>
  <si>
    <r>
      <t>Other Taxes</t>
    </r>
    <r>
      <rPr>
        <vertAlign val="superscript"/>
        <sz val="9.5"/>
        <color theme="1"/>
        <rFont val="Arial"/>
        <family val="2"/>
      </rPr>
      <t>3</t>
    </r>
  </si>
  <si>
    <t xml:space="preserve">Employment related taxes </t>
  </si>
  <si>
    <r>
      <t>Total tax contribution</t>
    </r>
    <r>
      <rPr>
        <b/>
        <vertAlign val="superscript"/>
        <sz val="9.5"/>
        <color theme="1"/>
        <rFont val="Arial"/>
        <family val="2"/>
      </rPr>
      <t>4</t>
    </r>
  </si>
  <si>
    <t>Aus</t>
  </si>
  <si>
    <t>Notes:</t>
  </si>
  <si>
    <t>1. Paid/accrued in respect of FY2025.</t>
  </si>
  <si>
    <t>3. This category includes amounts such as taxes paid in dispute, unrecovered VAT and net GST paid.</t>
  </si>
  <si>
    <t>4. Components of total tax contribution are all assured on an aggregate level during the 2025 annual reporting audit (assured by Deloitte Touche Tohmatsu).</t>
  </si>
  <si>
    <r>
      <t>5. Relevant to Botswana, the tax contribution includes the information from 22 March 2024 onwards, following the acquisition of Khoemac</t>
    </r>
    <r>
      <rPr>
        <u/>
        <sz val="7.5"/>
        <rFont val="Arial"/>
        <family val="2"/>
      </rPr>
      <t>a</t>
    </r>
    <r>
      <rPr>
        <sz val="7.5"/>
        <rFont val="Arial"/>
        <family val="2"/>
      </rPr>
      <t>u.</t>
    </r>
  </si>
  <si>
    <t>6. The above tables cover the disclosure requirements of the ICMM Socio Economic Benefit Framework - Indicator 1: Taxes - Country-by-country reporting.</t>
  </si>
  <si>
    <r>
      <rPr>
        <b/>
        <sz val="16"/>
        <color rgb="FF18A6DE"/>
        <rFont val="Arial"/>
        <family val="2"/>
      </rPr>
      <t>Technology, Privacy and Cyber Security</t>
    </r>
    <r>
      <rPr>
        <sz val="16"/>
        <color rgb="FFEE2724"/>
        <rFont val="Arial"/>
        <family val="2"/>
      </rPr>
      <t xml:space="preserve">
</t>
    </r>
    <r>
      <rPr>
        <sz val="9.5"/>
        <color theme="1"/>
        <rFont val="Arial"/>
        <family val="2"/>
      </rPr>
      <t xml:space="preserve">
At MMG, we are committed to developing technology and adapting our systems for an increasingly connected, digital world, while protecting our digital infrastructure and upholding strong standards of information privacy. Data protection (including customer data) is supported through the use of SAP with identification authorisation controls monitored by MMG’s Global Business Services, alongside privacy controls such as segregation of duties and the Company’s Anti‑Corruption Standard and Framework, with confidentiality terms defined in contracts. MMG’s corporate technology applications are hosted on Microsoft Azure cloud, supported by security design and Advanced Protection services.
Managing cyber security risk remains a priority across MMG’s different jurisdictions, and all employees are required to follow the acceptable use guidelines outlined in the MMG Technology Work Quality Requirement (WQR), which sets a safe standard for technology use to protect people and data from cyber threats that could compromise MMG systems and services.</t>
    </r>
  </si>
  <si>
    <r>
      <rPr>
        <b/>
        <sz val="16"/>
        <color rgb="FFEE2724"/>
        <rFont val="Arial"/>
        <family val="2"/>
      </rPr>
      <t>Hong Kong Stock Exchange</t>
    </r>
    <r>
      <rPr>
        <sz val="16"/>
        <color rgb="FFEE2724"/>
        <rFont val="Arial"/>
        <family val="2"/>
      </rPr>
      <t xml:space="preserve">
</t>
    </r>
    <r>
      <rPr>
        <sz val="9.5"/>
        <color theme="1"/>
        <rFont val="Arial"/>
        <family val="2"/>
      </rPr>
      <t xml:space="preserve">
The Hong Kong Stock Exchange (HKEx) takes the leading role in regulating all companies seeking admission to Hong Kong markets and supervising these companies once listed. The Hong Kong Securities and Futures Commission (the SFC) performs a lead role in market regulation and certain areas of listing regulation and a complementary role through the exercise of its statutory powers of investigation and enforcement in cases involving corporate misconduct.
HKEx’s listing-related functions are discharged by the Listing Division and the Listing Committee and fall into two broad categories: (a) the establishment and promulgation of rules (the Listing Rules) prescribing listing requirements for listing applicants and listed issuers; and (b) the fair and impartial administration of the Listing Rules. The SFC must approve all changes to the Listing Rules and policy decisions that have mandatory effect or general application.
Appendix 27 of the HKEx Listing Rules, titled the Environmental, Social and Governance (ESG) Reporting Guide, outlines all legally mandated requirements for content and data disclosures that require publication on the HKEx. In total, in 2025, there are 56 disclosure requirements.
Due to the integration process and different calculation methodologies employed during the year, Khoemacau’s environmental data has not been disclosed for 2024. From 1 January 2025, all sustainability-related data has been reported aligned with other MMG operations.</t>
    </r>
  </si>
  <si>
    <t>KPI B1.1 - Total workforce by gender, employment type, age group and geographical region</t>
  </si>
  <si>
    <t>2025 Total Permanent Workforce by Gender and Site</t>
  </si>
  <si>
    <t>KPI B1.2 - Employee turnover rate by gender, age group and geographical region</t>
  </si>
  <si>
    <t>2025 MMG Workforce Turnover Rate by Gender</t>
  </si>
  <si>
    <t>Male (rate)</t>
  </si>
  <si>
    <t>Female (rate)</t>
  </si>
  <si>
    <t xml:space="preserve">*  Please note turnover is calculated as a percentage of total permanent employee for each subset. </t>
  </si>
  <si>
    <t>2025 MMG Workforce Turnover Rate by Age</t>
  </si>
  <si>
    <t>Age &lt;30 (rate)</t>
  </si>
  <si>
    <t>Age 31-50 (rate)</t>
  </si>
  <si>
    <t>Age &gt;50 (rate)</t>
  </si>
  <si>
    <t xml:space="preserve">* Please note turnover is calculated as a percentage of total permanent employee for each subset. </t>
  </si>
  <si>
    <t>KPI B3.2 - The average training hours completed per employee by gender and employee category</t>
  </si>
  <si>
    <t>KPI B8.2- Community investment spent by focus area</t>
  </si>
  <si>
    <t>2025 SDG (USD)</t>
  </si>
  <si>
    <t xml:space="preserve">KPI A2.1 - Direct and / or indirect energy consumption by type in total (kWh in ’000s) </t>
  </si>
  <si>
    <t>Energy Consumed - Direct</t>
  </si>
  <si>
    <t>Energy Consumed - InDirect</t>
  </si>
  <si>
    <t>2025 Total</t>
  </si>
  <si>
    <t xml:space="preserve">KPI A1.3 - Total hazardous waste produced (in tonnes) and, where appropriate, intensity </t>
  </si>
  <si>
    <t>Total hazardous waste produced (tonnes)- non-mineral</t>
  </si>
  <si>
    <t>Total Hazardous Waste Produced Intensity</t>
  </si>
  <si>
    <t xml:space="preserve">The table above considers only electricity as indirect emissions.
**Included CO2, CH4, N2O, SF6, the other arent material,
***Biogenic CO2 not included,
****Source of GWP is IPCC and NGER/NGA,
*****Consolidation approach is operational control for all instances,
******Standards used: GHG protocol, NGER and ICMM Scope 3 guidance. </t>
  </si>
  <si>
    <t xml:space="preserve">KPI A1.4 - Total non-hazardous waste produced (in tonnes) and, where appropriate, intensity </t>
  </si>
  <si>
    <t>Total non-hazardous waste produced (tonnes)- non-mineral</t>
  </si>
  <si>
    <t>Non-hazardous waste produced (tonnes/'000 tonnes milled) - non mineral</t>
  </si>
  <si>
    <t xml:space="preserve">KPI A2.2 - Water consumption in total and intensity </t>
  </si>
  <si>
    <t>2025 CoE Disclosure</t>
  </si>
  <si>
    <t>Mine Tailings Disclosure Table - MMG Ltd</t>
  </si>
  <si>
    <t>Overview question</t>
  </si>
  <si>
    <t>Overview question:
Please
a) Provide an overview of your tailngs management system, and how you manage risk
b) Confirm whether your approach to tailings management has changed or will change in light of the recent tailings disasters at Brumadinho, Mariana, Mt Polley and others. Have you, for example, reviewed all tailings storage facilities with upstream dam construction, and taken steps necessary to protect local communities and the environment e.g. buttressing, evacuation?</t>
  </si>
  <si>
    <t>a) MMG manages Tailings Storage Facilities (TSF) and Water Storage Dams as a material risk at the Enterprise level. Our TSF management processes are governed our Tailings Storage Facilities and Water Storage Dam Standard. This Standard identifies Critical Controls for the planning and construction, operation and maintenance, management of change, response management, inspection and assurance and accountabilities of dams, all of which are in line with the Australian National Committee on Large Dams (ANCOLD) requirements and meet or exceed the legal requirements of the relevant jurisdiction. MMG applies critical risk design and execution requirements that are based on risk assessment process reviewed annually by a risk control owner. These aspects focus on operating and non-operating TSFs. The risk management and control execution measures are subject to internal, external and independent audit.
b) There has been increased scrutiny of the integrity of TSFs from both within and external to industry. Recent failures of large upstream constructed dams have been the primary driver for this concern. The majority of MMGs TSFs including Las Bambas are engineered rock and earthfill structures constructed using downstream construction methods. MMG have committed to conforming to the Global Industry Standard on Tailings Management (GISTM) which has the primary intent of preventing catastrophic failure of TSFs. MMGs approach to governance of TSFs fully aligns to the GISTM, including the use of an Independent Tailings Review Boards and the empowerment of Engineer's of Record and Responsible Tailings facility Engineers at each of our TSFs. We have established Accountable Executives for all of our TSFs. We work towards continually improving our operations to further refine and strengthen our TSF controls, benchmarking them with the input from the input from our Independent Reviewers and annual performance audits as defined by ANCOLD. We have established emergency response plans at all of our TSFs.</t>
  </si>
  <si>
    <t>The remaining questions should be answered by listing all of the tailings facilities you are responsible for or associated with, per the disclosure letter of the 5th April 2019.</t>
  </si>
  <si>
    <t>Instructions to support completion</t>
  </si>
  <si>
    <t>1. "Tailings Dam" Name/identifier</t>
  </si>
  <si>
    <t>Please identify every tailings storage facility and identify if there are multiple dams (saddle or secondary dams) within that facility. Please provide details of these within question 20.</t>
  </si>
  <si>
    <t>Las Bambas TSF1</t>
  </si>
  <si>
    <t>Kinsevere TSF1</t>
  </si>
  <si>
    <t>Kinsevere TSF2</t>
  </si>
  <si>
    <t>Kinsevere TSF3</t>
  </si>
  <si>
    <t>Rosebery Bobadil Dam</t>
  </si>
  <si>
    <t>Rosebery 2/5 Dam</t>
  </si>
  <si>
    <t>Dugald River  TSF1</t>
  </si>
  <si>
    <r>
      <t>Khoemac</t>
    </r>
    <r>
      <rPr>
        <b/>
        <u/>
        <sz val="9.5"/>
        <color theme="1"/>
        <rFont val="Arial"/>
        <family val="2"/>
      </rPr>
      <t>a</t>
    </r>
    <r>
      <rPr>
        <b/>
        <sz val="9.5"/>
        <color theme="1"/>
        <rFont val="Arial"/>
        <family val="2"/>
      </rPr>
      <t>u</t>
    </r>
  </si>
  <si>
    <t>2. Location</t>
  </si>
  <si>
    <t>Please provide Long/Lat coordinates</t>
  </si>
  <si>
    <t>14 degrees 5'20"S
72 degrees 19'2"W</t>
  </si>
  <si>
    <t>11 degrees 21'45"S
27 degrees 33'18"E</t>
  </si>
  <si>
    <t>11 degrees 22'35"S
27 degrees 34'30"E</t>
  </si>
  <si>
    <t>11 degrees 21'S
27 degrees 34'35'E</t>
  </si>
  <si>
    <t>41 degrees 45'3"S
145 degrees 30'47"E</t>
  </si>
  <si>
    <t>41 degrees 47'11"S
145 degrees 32'32"E</t>
  </si>
  <si>
    <t>20 degrees 13'26"S
140 degrees 07'45"E</t>
  </si>
  <si>
    <t>20degrees 33'56"S
22degrees 58'69"E</t>
  </si>
  <si>
    <t xml:space="preserve">3. Ownership </t>
  </si>
  <si>
    <t>Please specify: Owned and Operated, Subsidiary, JV, NOJV, as of March 2019</t>
  </si>
  <si>
    <t>Owned and Operated</t>
  </si>
  <si>
    <t>Owned. Operated by previous owner, Anvil Mining</t>
  </si>
  <si>
    <t>Owned and Operated since acquisition in 2009</t>
  </si>
  <si>
    <t>4. Status</t>
  </si>
  <si>
    <t>Please specify: Active, Inactive/Care and Maintenance, Closed etc.
We take closed to mean: a closure plan was developed and approved by the relevant local government agency, and key stakeholders were involved in its development; a closed facility means the noted approved closure plan was fully implemented or the closure plan is in the process of being implemented. A facility that is inactive or under C&amp;M is not considered closed until such time a closure plan has been implemented.</t>
  </si>
  <si>
    <t>Active</t>
  </si>
  <si>
    <t>Inactive</t>
  </si>
  <si>
    <t>5. Date of initial operation</t>
  </si>
  <si>
    <t xml:space="preserve">(date) </t>
  </si>
  <si>
    <t xml:space="preserve">6. Is the Dam currently operated or closed as per currently approved design? </t>
  </si>
  <si>
    <t>Yes/No. If 'No', more information can be provided in the answer to Q20</t>
  </si>
  <si>
    <t>Yes</t>
  </si>
  <si>
    <t>No</t>
  </si>
  <si>
    <t xml:space="preserve">7. Raising method </t>
  </si>
  <si>
    <t>Note: Upstream, Centerline, Modified Centreline, Downstream, Landform, Other.</t>
  </si>
  <si>
    <t>Downstream</t>
  </si>
  <si>
    <t>Upstream</t>
  </si>
  <si>
    <t>Combined upstream and downstream embankment</t>
  </si>
  <si>
    <t>Predominately downstream with upstream sections</t>
  </si>
  <si>
    <t>Downstream for future raises - currently a single stage construction</t>
  </si>
  <si>
    <t>8. Current Maximum Height</t>
  </si>
  <si>
    <t>Note: Please disclose in metres</t>
  </si>
  <si>
    <t>250 m</t>
  </si>
  <si>
    <t>12m</t>
  </si>
  <si>
    <t>40m</t>
  </si>
  <si>
    <t>32m</t>
  </si>
  <si>
    <t>39m</t>
  </si>
  <si>
    <t>26m</t>
  </si>
  <si>
    <t>37m</t>
  </si>
  <si>
    <t>25m</t>
  </si>
  <si>
    <t xml:space="preserve">9. Current Tailings Storage Impoundment Volume </t>
  </si>
  <si>
    <t>Note: (m3 as of March 2019)</t>
  </si>
  <si>
    <t xml:space="preserve">285 Mm3 </t>
  </si>
  <si>
    <t>0.1Mm3</t>
  </si>
  <si>
    <t>26.4Mm3</t>
  </si>
  <si>
    <t>3.8 Mm3</t>
  </si>
  <si>
    <t>13.8Mm3</t>
  </si>
  <si>
    <t xml:space="preserve">4.3Mm3 </t>
  </si>
  <si>
    <t>7.3Mm3</t>
  </si>
  <si>
    <t>8.9Mm3</t>
  </si>
  <si>
    <t xml:space="preserve">10. Planned Tailings Storage Impoundment Volume in 5 years time. </t>
  </si>
  <si>
    <t>(m3 as planned for January 2024)</t>
  </si>
  <si>
    <t>453 Mm3</t>
  </si>
  <si>
    <t>0Mm3</t>
  </si>
  <si>
    <t>32.0Mm3</t>
  </si>
  <si>
    <t>15.2 Mm3</t>
  </si>
  <si>
    <t>16.6Mm3</t>
  </si>
  <si>
    <t>15.6Mm3</t>
  </si>
  <si>
    <t>20Mm3</t>
  </si>
  <si>
    <t>11. Most recent Independent Expert Review</t>
  </si>
  <si>
    <t>(date) For this question we take ‘Independent’ to mean a suitably qualified individual or team, external to the Operation, that does not direct the design or construction work for that facility.</t>
  </si>
  <si>
    <t xml:space="preserve">12. Do you have full and complete relevant engineering records including design, construction, operation, maintenance and/or closure. </t>
  </si>
  <si>
    <t>(Yes or No) We take the word “relevant” here to mean that you have all necessary documents to make an informed and substantiated decision on the safety of the dam, be it an old facility, or an acquisition, or legacy site. More information can be provided in your answer to Q20</t>
  </si>
  <si>
    <t xml:space="preserve">No </t>
  </si>
  <si>
    <t>13. What is your hazard categorisation* of this facility, based on consequence of failure?</t>
  </si>
  <si>
    <t xml:space="preserve">Below is catergorised based on GISTM consequence catergory. </t>
  </si>
  <si>
    <t>Extreme</t>
  </si>
  <si>
    <t xml:space="preserve">Significant </t>
  </si>
  <si>
    <t xml:space="preserve">Very High </t>
  </si>
  <si>
    <t>High</t>
  </si>
  <si>
    <t xml:space="preserve">14. What guideline do you follow for the classification system? </t>
  </si>
  <si>
    <t>ANCOLD (2019) Guidelines on Tailings Dams
GISTM
Other regulatory guidelines.</t>
  </si>
  <si>
    <t xml:space="preserve">15. Has this facility, at any point in its history, failed to be confirmed or certified as stable, or experienced notable stability concerns, as identified by an independent engineer (even if later certified as stable by the same or a different firm). </t>
  </si>
  <si>
    <t>(Yes or No) We note that this will depend on factors including local legislation that are not necessarily tied to best practice. As such, and because remedial action may have been taken, a “Yes” answer may not indicate heightened risk.
Stability concerns might include toe seepage, dam movement, overtopping, spillway failure, piping etc. If yes, have appropriately designed and reviewed mitigation actions been implemented?
We also note that this question does not bear upon the appropriateness of the criteria, but rather the stewardship levels of the facility or the dam. Additional comments/information may be supplied in your answer to Q20.</t>
  </si>
  <si>
    <t xml:space="preserve">16. Do you have internal/in house engineering specialist oversight of this facility? Or do you have external engineering support for this purpose? </t>
  </si>
  <si>
    <t>Note: Answers may be "Both".</t>
  </si>
  <si>
    <t>Both</t>
  </si>
  <si>
    <t xml:space="preserve">17. Has a formal analysis of the downstream impact on communities, ecosystems and critical infrastructure in the event of catastrophic failure been undertaken and to reflect final conditions? If so, when did this assessment take place? </t>
  </si>
  <si>
    <t>Note: Please answer 'yes' or 'no', and if 'yes', provide a date.</t>
  </si>
  <si>
    <t>Yes - December 2022</t>
  </si>
  <si>
    <t>Yes - April 2022</t>
  </si>
  <si>
    <t>Yes - March 2023</t>
  </si>
  <si>
    <t>Yes - July 2023</t>
  </si>
  <si>
    <t>Yes - March 2025</t>
  </si>
  <si>
    <t>18. Is there a) a closure plan in place for this dam, and b) does it include long term monitoring?</t>
  </si>
  <si>
    <t>Please answer both parts of this question (e.g. Yes and Yes)</t>
  </si>
  <si>
    <t>Yes and Yes</t>
  </si>
  <si>
    <t>No and No</t>
  </si>
  <si>
    <t>19. Have you, or do you plan to assess your tailings facilities against the impact of more regular extreme weather events as a result of climate change, e.g. over the next two years?</t>
  </si>
  <si>
    <t>(Yes or No)</t>
  </si>
  <si>
    <t>Climate change assessment is ongoing</t>
  </si>
  <si>
    <t>Hydrological assessments are updated for exteme events on an ongoing basis and results are checked back against the design periodically. 
The climate change report was completed in 2025 and since it has been used for all studies, designs and operations.</t>
  </si>
  <si>
    <t>20. Any other relevant information and supporting documentation. 
Please state if you have omitted any other exposure to tailings facilities through any joint ventures you may have.</t>
  </si>
  <si>
    <t>Note: this may include links to annual report disclosures, further information in the public domain, guidelines or reports etc.</t>
  </si>
  <si>
    <t xml:space="preserve">ANCOLD guidelines are used as minumum design basis, particulary ANCOLD (2019) Guidelines on Tailings Dams and Guidelines on the Consequence Categories for Dams
GISTM
For more information about our approach to tailings management in MMG and a summary of our tailings storage facilities, please visit www.mmg.com. </t>
  </si>
  <si>
    <r>
      <rPr>
        <sz val="9.5"/>
        <color rgb="FF000000"/>
        <rFont val="Arial"/>
        <family val="2"/>
      </rPr>
      <t xml:space="preserve">* GISTM Tailings Facility Consequence Classification table can be found on </t>
    </r>
    <r>
      <rPr>
        <u/>
        <sz val="9.5"/>
        <color rgb="FF000000"/>
        <rFont val="Arial"/>
        <family val="2"/>
      </rPr>
      <t>Global Industry Standard on Tailings Management</t>
    </r>
    <r>
      <rPr>
        <sz val="9.5"/>
        <color rgb="FF000000"/>
        <rFont val="Arial"/>
        <family val="2"/>
      </rPr>
      <t xml:space="preserve"> - Annex 2.</t>
    </r>
  </si>
  <si>
    <t>ANCOLD TSF Hazard Categorisation - Consequence categories based on population at risk</t>
  </si>
  <si>
    <t>Severity of damage and loss</t>
  </si>
  <si>
    <t>Population at risk</t>
  </si>
  <si>
    <t>Minor</t>
  </si>
  <si>
    <t>Medium</t>
  </si>
  <si>
    <t>Major</t>
  </si>
  <si>
    <t>Catastrophic</t>
  </si>
  <si>
    <t>&lt;1</t>
  </si>
  <si>
    <t>Very low</t>
  </si>
  <si>
    <t>Low</t>
  </si>
  <si>
    <t>Significant</t>
  </si>
  <si>
    <t>High C</t>
  </si>
  <si>
    <t>≤1 to &lt;10</t>
  </si>
  <si>
    <t>Significant (note 2)</t>
  </si>
  <si>
    <t>High B</t>
  </si>
  <si>
    <t>≤10 to &lt;100</t>
  </si>
  <si>
    <t>High A</t>
  </si>
  <si>
    <t>≤100 to &lt;1,000</t>
  </si>
  <si>
    <t>(Note 1)</t>
  </si>
  <si>
    <t>≤1,000</t>
  </si>
  <si>
    <t xml:space="preserve">Note 1: With a PAR in excess of 100, it is unlikely that the severity of damage and loss will be “Minor”. Similarly with a PAR in excess of 1,000 it is unlikely Damages will be classified as “Medium”.
Note 2: Change to “High C” where there is the potential of one or more lives being lost.
The area of TSF management requires significant technical expertise and interpretation. For more information regarding consequence tables visit www.ancold.org.au </t>
  </si>
  <si>
    <t>TCFD</t>
  </si>
  <si>
    <t>Task force on climate-related financial disclosures index</t>
  </si>
  <si>
    <t>Disclosure</t>
  </si>
  <si>
    <t>Additional Guidance</t>
  </si>
  <si>
    <t>MMG Response</t>
  </si>
  <si>
    <t>Governance</t>
  </si>
  <si>
    <t>Aut quam solupta temquod et erisci. At eseque escit, imaximodis dolume preruptati.</t>
  </si>
  <si>
    <t>Lorem ipsum dolor sit amet, consectetur adipiscing elit. Sed mauris arcu, scelerisque quis ante quis, tempor posuere arcu. Sed magna sapien, consectetur non interdum ut, sagittis eget justo. Maecenas pellentesque vitae sapien vitae porttitor.</t>
  </si>
  <si>
    <t>Lorem ipsum dolor sit amet, consectetur adipiscing elit. Sed mauris arcu, scelerisque quis ante quis, tempor posuere arcu. Sed magna sapien, consectetur non interdum ut, sagittis eget justo. Maecenas pellentesque vitae sapien vitae porttitor. Nulla lobortis eleifend quam a rutrum. Ut vel blandit sapien. Phasellus maximus, arcu ut tempor imperdiet, neque nisl fringilla tortor, nec.</t>
  </si>
  <si>
    <t>Strategy</t>
  </si>
  <si>
    <t>Risk management</t>
  </si>
  <si>
    <t>Metrics and targets</t>
  </si>
  <si>
    <t>Total Greenhouse Gas (GHG) Operational Emissions (tCo2-e)</t>
  </si>
  <si>
    <t>Total Emissions 2025</t>
  </si>
  <si>
    <t>tCO2e</t>
  </si>
  <si>
    <t>Emissions per cat 2025</t>
  </si>
  <si>
    <t>Emissions tCO2e</t>
  </si>
  <si>
    <t>Percentage</t>
  </si>
  <si>
    <t>MMG Total Emissions 2025</t>
  </si>
  <si>
    <t>Organisational Structure -  Highlighting Board &amp; Management Oversight of Climate Issues:</t>
  </si>
  <si>
    <t>International Council on Mining and Metals (ICMM) - Global Industry Standard on Tailings Management (GISTM)</t>
  </si>
  <si>
    <t xml:space="preserve">MMG is a member of the International Council on Mining and Metals (ICMM) and supports the adoption of the Global Industry Standard on Tailings Management (GISTM) by ICMM members and the broader mining industry.
MMG own and operate three Tailings Storage Facilities (TSF’s) that are classified either Extreme or Very High as per the GISTM Consequence Categories: Las Bambas TSF1, Kinsevere TSF2 and Rosebery 2/5. Our operation at Dugald River does not qualify and, as such, GISTM is currently not applicable and Dugald River has not been included in the assessment.
MMG are not currently in full conformance for all 77 Requirements of GISTM. We have prioritised conformance with the technically focussed requirements of GISTM regarding the stability and integrity of our TSF. For example, the establishment of the critical roles such as Accountable Executives, Engineers of Records, Responsible Tailings Facility Engineers and Independent Reviewers.  Each of these have been established and been in operation for several years at our TSF. We have also focused on adoption of appropriate conservative, risk-based design approaches. These processes have also been in place for many years at our facilities supported by our internal risk management and auditing functions.  In summary, no area of non-conformance presents any material safety or TSF integrity risk.
Due to the complexity of dealing with multiple communities and stakeholders at our Very High and Extreme TSF’s we require more time to be in full conformance with all GISTM requirements regarding interactions with our communities.  These interactions are currently underway and have been for some time however there is not yet sufficient documented evidence to be fully conformant with the relevant GISTM requirements. We have Action Plans in place for these Requirements that are not in full conformance and will be actively working to 100% conformance as soon as possible.
We are working to be in full conformance not only for the Very High and Extreme Category TSF but the remaining TSF’s we operate. We understand that as technology and the expectations of society and our stakeholders evolve, GISTM conformance will be a continuous effort.  We are developing platforms such as our Tailings Governance Framework to allow us to respond to changes in the future to ensure our dams always meet modern standards and societal expectations.
At MMG, the Corporate level assumes responsibility for specific criteria under certain principles. Consequently, the Corporate level has been included in the following self-assessment. </t>
  </si>
  <si>
    <t>Key:</t>
  </si>
  <si>
    <r>
      <t xml:space="preserve">↑ </t>
    </r>
    <r>
      <rPr>
        <b/>
        <sz val="9.5"/>
        <rFont val="Inter Light"/>
      </rPr>
      <t>Meets</t>
    </r>
  </si>
  <si>
    <r>
      <t xml:space="preserve">↔  </t>
    </r>
    <r>
      <rPr>
        <b/>
        <sz val="9.5"/>
        <color rgb="FF000000"/>
        <rFont val="Inter Light"/>
      </rPr>
      <t>Partially Meets</t>
    </r>
  </si>
  <si>
    <r>
      <t>↓</t>
    </r>
    <r>
      <rPr>
        <b/>
        <sz val="9.5"/>
        <color rgb="FF001B39"/>
        <rFont val="Inter Light"/>
      </rPr>
      <t xml:space="preserve"> Does Not Meet</t>
    </r>
  </si>
  <si>
    <t>• N/A</t>
  </si>
  <si>
    <t>ICMM's GISTM Principles</t>
  </si>
  <si>
    <t>KINSEVERE
(TSF 2)</t>
  </si>
  <si>
    <t>LAS BAMBAS
(TSF 1)</t>
  </si>
  <si>
    <t>ROSEBERY
(2/5 Dam)</t>
  </si>
  <si>
    <t>MMG CORPORATE</t>
  </si>
  <si>
    <t>PRINCIPLE 1: Respect the rights of project-affected people and meaningfully engage them at all phases of the tailings facility lifecycle, including closure.</t>
  </si>
  <si>
    <r>
      <t>1.1</t>
    </r>
    <r>
      <rPr>
        <sz val="9.5"/>
        <color rgb="FF2E2D2C"/>
        <rFont val="Inter Light"/>
      </rPr>
      <t>: Demonstrate respect for human rights in accordance with the United Nations Guiding Principles on Business  and Human Rights (UNGP), conduct human rights due diligence to inform management decisions throughout the tailings facility lifecycle and address the human rights risks of tailings facility credible failure scenarios.</t>
    </r>
  </si>
  <si>
    <t>↑</t>
  </si>
  <si>
    <t>↔</t>
  </si>
  <si>
    <t>Las Bambas is conducting a Human Rights Impact Assessment in 2024 which includes potential impacts related to tailings facility.</t>
  </si>
  <si>
    <r>
      <t>1.2</t>
    </r>
    <r>
      <rPr>
        <sz val="9.5"/>
        <rFont val="Inter Light"/>
      </rPr>
      <t>: Where a new tailings facility may impact the rights of indigenous or tribal peoples, including their land and resource rights and their right to self-determination, work to obtain and maintain Free, Prior and Informed Consent (FPIC) by demonstrating conformance to international guidance and recognised best practice frameworks.</t>
    </r>
  </si>
  <si>
    <t>•</t>
  </si>
  <si>
    <t>If a new facility is required MMG will work to obtain Free, Prior and Informed Consent (FPIC).</t>
  </si>
  <si>
    <r>
      <t>1.3:</t>
    </r>
    <r>
      <rPr>
        <sz val="9.5"/>
        <rFont val="Inter Light"/>
      </rPr>
      <t xml:space="preserve"> Demonstrate that project-affected people are meaningfully engaged throughout the tailings facility lifecycle in building the knowledge base and in decisions that may have a bearing on public safety and the integrity of the tailings facility. The Operator shall share information to support this process.</t>
    </r>
  </si>
  <si>
    <t xml:space="preserve">Kinsevere is in the process of implementing a re-engagement plan with all new relevant stakeholders. </t>
  </si>
  <si>
    <r>
      <t xml:space="preserve">1.4: </t>
    </r>
    <r>
      <rPr>
        <sz val="9.5"/>
        <rFont val="Inter Light"/>
      </rPr>
      <t>Establish an effective operational-level, non-judicial grievance mechanism that addresses complaints and grievances of project-affected people relating to the tailings facility, and provide remedy in accordance with the UNGP.</t>
    </r>
  </si>
  <si>
    <t xml:space="preserve">PRINCIPLE 2: Develop and maintain an interdisciplinary knowledge base to support safe tailings management throughout the tailings facility lifecycle, including closure. </t>
  </si>
  <si>
    <r>
      <t>2.1:</t>
    </r>
    <r>
      <rPr>
        <sz val="9.5"/>
        <rFont val="Inter Light"/>
      </rPr>
      <t xml:space="preserve"> Develop and document knowledge about the social, environmental and local economic context of the tailings facility, using approaches aligned with international best practices. Update this knowledge at least every five years, and whenever there is a material change either to the tailings facility or to the social, environmental and local economic context. This knowledge should capture uncertainties due to climate change</t>
    </r>
  </si>
  <si>
    <r>
      <t>2.2:</t>
    </r>
    <r>
      <rPr>
        <sz val="9.5"/>
        <rFont val="Inter Light"/>
      </rPr>
      <t xml:space="preserve"> Prepare, document and update a detailed site characterisation of the tailings facility site(s) that includes data on climate, geomorphology, geology, geochemistry, hydrology and hydrogeology (surface and groundwater flow and quality), geotechnical, and seismicity. The physical and chemical properties of the tailings shall be characterised and updated regularly to account for variability in ore properties and processing.</t>
    </r>
  </si>
  <si>
    <r>
      <t>2.3</t>
    </r>
    <r>
      <rPr>
        <sz val="9.5"/>
        <rFont val="Inter Light"/>
      </rPr>
      <t xml:space="preserve"> Develop and document a breach analysis for the tailings facility using a methodology that considers credible failure modes, site conditions, and the properties of the slurry. The results of the analysis shall estimate the physical area impacted by a potential failure. When flowable materials (water and liquefiable solids) are present at tailings facilities with Consequence Classification of ‘High’, ‘Very High’ or ‘Extreme’, the results should include estimates of the physical area impacted by a potential failure, flow arrival times, depth and velocities, and depth of material deposition. Update whenever there is a material change either to the tailings facility or the physical area impacted.</t>
    </r>
  </si>
  <si>
    <r>
      <t>2.4</t>
    </r>
    <r>
      <rPr>
        <sz val="9.5"/>
        <rFont val="Inter Light"/>
      </rPr>
      <t xml:space="preserve"> In order to identify the groups most at risk, refer to the updated tailings facility breach analysis to assess and document potential human exposure and vulnerability to tailings facility credible failure scenarios. Update the assessment whenever there is a material change either to the tailings facility or to the knowledge base.</t>
    </r>
  </si>
  <si>
    <t>PRINCIPLE 3: Use all elements of the knowledge base – social, environmental, local economic and technical – to inform decisions throughout the tailings facility lifecycle, including closure. </t>
  </si>
  <si>
    <r>
      <t xml:space="preserve">3.1 </t>
    </r>
    <r>
      <rPr>
        <sz val="9.5"/>
        <rFont val="Inter Light"/>
      </rPr>
      <t>To enhance resilience to climate change, evaluate, regularly update and use climate change knowledge throughout the tailings facility lifecycle in accordance with the principles of Adaptive Management.</t>
    </r>
  </si>
  <si>
    <t xml:space="preserve">↑ </t>
  </si>
  <si>
    <r>
      <t>3.2</t>
    </r>
    <r>
      <rPr>
        <sz val="9.5"/>
        <color rgb="FF000000"/>
        <rFont val="Inter Light"/>
      </rPr>
      <t xml:space="preserve"> For new tailings facilities, the Operator shall use the knowledge base and undertake a multi-criteria alternatives analysis of all feasible sites, technologies and strategies for tailings management. The goal of this analysis shall be to: (i) select an alternative that minimises risks to people and the
environment throughout the tailings facility lifecycle; and (ii) minimise the volume of tailings and water placed in external tailings facilities. This analysis shall be reviewed by the Independent Tailings Review Board (ITRB) or a senior
independent technical reviewer. For existing tailings facilities, the Operator shall periodically review and refine the tailings technologies and design, and management strategies to minimise risk and improve environmental outcomes. An exception applies to facilities that are demonstrated to be in a state of safe closure.</t>
    </r>
  </si>
  <si>
    <r>
      <t xml:space="preserve">3.3 </t>
    </r>
    <r>
      <rPr>
        <sz val="9.5"/>
        <rFont val="Inter Light"/>
      </rPr>
      <t xml:space="preserve">For new tailings facilities, use the knowledge base, including uncertainties due to climate change, to assess the social, environmental and local economic impacts of the tailings facility and its potential failure throughout its lifecycle.
Where impact assessments predict material acute or chronic impacts, the Operator shall develop, document and implement impact mitigation and management plans using the mitigation hierarchy. </t>
    </r>
  </si>
  <si>
    <r>
      <t xml:space="preserve">3.4 </t>
    </r>
    <r>
      <rPr>
        <sz val="9.5"/>
        <rFont val="Inter Light"/>
      </rPr>
      <t>Update the assessment of the social, environmental and local economic impacts to reflect a material change either to the tailings facility or to the social, environmental and local economic context. If new data indicates that the impacts from the tailings facility have changed materially, including as a
result of climate change knowledge or long-term impacts, the Operator shall update tailings facility management to reflect the new data using Adaptive Management best practices.</t>
    </r>
  </si>
  <si>
    <t xml:space="preserve">PRINCIPLE 4: Develop plans and design criteria for the tailings facility to minimise risk for all phases of its lifecycle, including closure and post-closure. </t>
  </si>
  <si>
    <r>
      <t>4.1</t>
    </r>
    <r>
      <rPr>
        <sz val="9.5"/>
        <rFont val="Inter Light"/>
      </rPr>
      <t xml:space="preserve"> Determine the consequence of failure classification of the tailings facility by assessing the downstream conditions documented in the knowledge base and selecting the classifi cation corresponding to the highest Consequence Classification for each category in Annex 2, Table 1. The assessment and
selection of the classifi cation shall be based on credible failure modes, and shall be defensible and documented.</t>
    </r>
  </si>
  <si>
    <r>
      <t xml:space="preserve">4.2 </t>
    </r>
    <r>
      <rPr>
        <sz val="9.5"/>
        <rFont val="Inter Light"/>
      </rPr>
      <t>With the objective of maintaining flexibility in the development of a new tailings facility and optimising costs while prioritising safety throughout the tailings facility lifecycle:
A. Develop preliminary designs for the tailings facility with external loading design criteria consistent with both the consequence of failure classifi cation selected based on current conditions and higher Consequence Classifications (including ‘Extreme’).
B. Informed by the range of requirements defi ned by the preliminary designs, either:
1. Implement the design for the ‘Extreme’ Consequence Classification external loading criteria; or
2. Implement the design for the current Consequence Classification criteria, or a higher one, and demonstrate that the feasibility, at a proof of concept level, to upgrade to the design for the ‘Extreme’ classifi cation criteria is maintained throughout the tailings facility lifecycle.
C. If option B.2 is implemented, review the consequence of failure classification at the time of the Dam Safety Review (DSR) and at least every fi ve years, or sooner if there is a material change in the social, environmental and local economic context, and complete the upgrade of the tailings facility to the new Consequence Classifi cation as determined by the DSR within three years. This review shall proceed until the tailings
facility has been safely closed according to this Standard.
D. The process described above shall be reviewed by the Independent Tailings Review Board (ITRB) or the senior independent technical reviewer, as appropriate for the tailings facility Consequence Classification. Subject to Requirement 4.7, Requirements 4.2.C and 4.2.D shall also apply to existing tailings facilities.</t>
    </r>
  </si>
  <si>
    <r>
      <t xml:space="preserve">4.3 </t>
    </r>
    <r>
      <rPr>
        <sz val="9.5"/>
        <rFont val="Inter Light"/>
      </rPr>
      <t xml:space="preserve">The Accountable Executive shall take the decision to adopt a design for the current Consequence Classification criteria and to maintain flexibility to upgrade the design for the highest classification criteria later in the tailings facility lifecycle. This decision shall be documented. </t>
    </r>
  </si>
  <si>
    <r>
      <t xml:space="preserve">4.4 </t>
    </r>
    <r>
      <rPr>
        <sz val="9.5"/>
        <rFont val="Inter Light"/>
      </rPr>
      <t xml:space="preserve">Select, explicitly identify and document all design criteria that are appropriate to minimise risk for all credible failure modes for all phases of the tailings facility lifecycle. </t>
    </r>
  </si>
  <si>
    <r>
      <t xml:space="preserve">4.5 </t>
    </r>
    <r>
      <rPr>
        <sz val="9.5"/>
        <rFont val="Inter Light"/>
      </rPr>
      <t>Apply design criteria, such as factors of safety for slope stability and seepage management, that consider estimated operational properties of materials and expected performance of design elements, and quality of the implementation of risk management systems. These issues should also be appropriately accounted for in designs based on deformation analyses.</t>
    </r>
  </si>
  <si>
    <r>
      <t xml:space="preserve">4.6 </t>
    </r>
    <r>
      <rPr>
        <sz val="9.5"/>
        <rFont val="Inter Light"/>
      </rPr>
      <t>Identify and address brittle failure modes with conservative design criteria, independent of trigger mechanisms, to minimise their impact on the performance of the tailings facility.</t>
    </r>
  </si>
  <si>
    <r>
      <t xml:space="preserve">4.7 </t>
    </r>
    <r>
      <rPr>
        <sz val="9.5"/>
        <rFont val="Inter Light"/>
      </rPr>
      <t>Existing tailings facilities shall conform with the Requirements under Principle 4, except for those aspects where the Engineer of Record (EOR), with review by the ITRB or a senior independent technical reviewer, determines that the upgrade of an existing tailings facility is not viable or cannot be retroactively applied. In this case, the Accountable Executive shall approve and document the implementation of measures to reduce both the probability and the consequences of a tailings facility failure in order to reduce the risk to a level as low as reasonably practicable (ALARP). The basis and timing for addressing the upgrade of existing tailings facilities shall be risk-informed and carried out as soon as reasonably practicable.</t>
    </r>
  </si>
  <si>
    <r>
      <t xml:space="preserve">4.8 </t>
    </r>
    <r>
      <rPr>
        <sz val="9.5"/>
        <rFont val="Inter Light"/>
      </rPr>
      <t>The EOR shall prepare a Design Basis Report (DBR) that details the design assumptions and criteria, including operating constraints, and that provides the basis for the design of all phases of the tailings facility lifecycle. The DBR shall be reviewed by the ITRB or senior independent technical reviewer. The EOR shall update the DBR every time there is a material change in the design assumptions, design criteria, design or the knowledge base and confirm internal consistency among these elements.</t>
    </r>
  </si>
  <si>
    <t xml:space="preserve">PRINCIPLE 5: Develop a robust design that integrates the knowledge base and minimises the risk of failure to people and the environment for all phases of the tailings facility lifecycle, including closure and post-closure. </t>
  </si>
  <si>
    <r>
      <t xml:space="preserve">5.1 </t>
    </r>
    <r>
      <rPr>
        <sz val="9.5"/>
        <rFont val="Inter Light"/>
      </rPr>
      <t>For new tailings facilities, incorporate the outcome of the multi-criteria alternatives analysis including the use of tailings technologies in the design of the tailings facility. For expansions to existing tailings facilities, investigate the potential to refine the tailings technologies and design approaches with the goal of minimising risks to people and the environment throughout the tailings facility lifecycle.</t>
    </r>
  </si>
  <si>
    <r>
      <t xml:space="preserve">5.2 </t>
    </r>
    <r>
      <rPr>
        <sz val="9.5"/>
        <rFont val="Inter Light"/>
      </rPr>
      <t>Develop a robust design that considers the technical, social, environmental and local economic context, the tailings facility Consequence Classification, site conditions, water management, mine plant operations, tailings operational and construction issues, and that demonstrates the feasibility of safe closure of the tailings facility. The design should be reviewed and updated as performance and site data become available and in response to material changes to the tailings facility or its performance.</t>
    </r>
  </si>
  <si>
    <r>
      <t xml:space="preserve">5.3 </t>
    </r>
    <r>
      <rPr>
        <sz val="9.5"/>
        <rFont val="Inter Light"/>
      </rPr>
      <t>Develop, implement and maintain a water balance model and associated water management plans for the tailings facility, taking into account the knowledge base including climate change, upstream and downstream hydrological and hydrogeological basins, the mine site, mine planning and
overall operations and the integrity of the tailings facility throughout its lifecycle. The water management programme must be designed to protect against unintentional releases.</t>
    </r>
  </si>
  <si>
    <r>
      <t xml:space="preserve">5.4 </t>
    </r>
    <r>
      <rPr>
        <sz val="9.5"/>
        <rFont val="Inter Light"/>
      </rPr>
      <t>Address all potential failure modes of the structure, its foundation, abutments, reservoir (tailings deposit and pond), reservoir rim and appurtenant structures to minimise risk to ALARP. Risk assessments must be used to inform the design.</t>
    </r>
  </si>
  <si>
    <r>
      <t xml:space="preserve">5.5 </t>
    </r>
    <r>
      <rPr>
        <sz val="9.5"/>
        <rFont val="Inter Light"/>
      </rPr>
      <t>Develop a design for each stage of construction of the tailings facility, including but not limited to start-up, partial raises and interim configurations, final raise, and all closure stages.</t>
    </r>
  </si>
  <si>
    <r>
      <t xml:space="preserve">5.6 </t>
    </r>
    <r>
      <rPr>
        <sz val="9.5"/>
        <rFont val="Inter Light"/>
      </rPr>
      <t>Design the closure phase in a manner that meets all the Requirements of the Standard with sufficient detail to demonstrate the feasibility of the closure scenario and to allow implementation of elements of the design during construction and operation as appropriate. The design should include
progressive closure and reclamation during operations.</t>
    </r>
  </si>
  <si>
    <r>
      <t xml:space="preserve">5.7 </t>
    </r>
    <r>
      <rPr>
        <sz val="9.5"/>
        <rFont val="Inter Light"/>
      </rPr>
      <t xml:space="preserve"> For a proposed new tailings facility classifi ed as ‘High’, ‘Very High’ or ‘Extreme’, the Accountable Executive shall confirm that the design satisfies ALARP and shall approve additional reasonable steps that may be taken downstream, to
further reduce potential consequences to people and the environment. The Accountable Executive shall explain and document the decisions with respect to ALARP and additional consequence reduction measures. For an existing tailings facility classifi ed as ‘High’, ‘Very High’ or ‘Extreme’, the Accountable Executive, at the time of every DSR or at least every five years, shall confirm that the design satisfi es ALARP and shall seek to identify and implement additional reasonable steps that may be taken to further reduce potential consequences to people and the environment. The Accountable Executive shall explain and document the decisions with respect to ALARP and additional consequence reduction measures, in consultation with external parties as appropriate</t>
    </r>
  </si>
  <si>
    <r>
      <t xml:space="preserve">5.8 </t>
    </r>
    <r>
      <rPr>
        <sz val="9.5"/>
        <rFont val="Inter Light"/>
      </rPr>
      <t>Where other measures to reduce the consequences of a tailings facility credible failure mode as per the breach analysis have been exhausted, and pre-emptive resettlement cannot be avoided, the Operator shall demonstrate conformance with international standards for involuntary resettlement.</t>
    </r>
  </si>
  <si>
    <t>PRINCIPLE 6: Plan, build and operate the tailings facility to manage risk at all phases of the tailings facility lifecycle, including closure and post-closure</t>
  </si>
  <si>
    <r>
      <t xml:space="preserve">6.1 </t>
    </r>
    <r>
      <rPr>
        <sz val="9.5"/>
        <rFont val="Inter Light"/>
      </rPr>
      <t>Build, operate, monitor and close the tailings facility according to the design intent at all phases of the tailings facility lifecycle, using qualified personnel and appropriate methodology, equipment and procedures, data acquisition methods, the Tailings Management System (TMS) and the overall Environmental and Social Management System (ESMS) for the mine and associated infrastructure.</t>
    </r>
  </si>
  <si>
    <t>Rosebery: The formal documentation of the Tailings Management System is currently underway.</t>
  </si>
  <si>
    <r>
      <t xml:space="preserve">6.2 </t>
    </r>
    <r>
      <rPr>
        <sz val="9.5"/>
        <rFont val="Inter Light"/>
      </rPr>
      <t>Manage the quality and adequacy of the construction and operation process by implementing Quality Control, Quality Assurance and Construction vs Design Intent Verification (CDIV). The Operator shall use the CDIV to ensure that the design intent is implemented and is still being met if the site
conditions vary from the design assumptions.</t>
    </r>
  </si>
  <si>
    <r>
      <t xml:space="preserve">6.3 </t>
    </r>
    <r>
      <rPr>
        <sz val="9.5"/>
        <rFont val="Inter Light"/>
      </rPr>
      <t>Prepare a detailed Construction Records Report (‘as-built’ report) whenever there is a material change to the tailings facility, its infrastructure or its monitoring system. The EOR and the Responsible Tailings Facility Engineer (RTFE) shall sign this report.</t>
    </r>
  </si>
  <si>
    <r>
      <t xml:space="preserve">6.4 </t>
    </r>
    <r>
      <rPr>
        <sz val="9.5"/>
        <rFont val="Inter Light"/>
      </rPr>
      <t xml:space="preserve">Develop, implement, review annually and update as required an Operations, Maintenance and Surveillance (OMS) Manual that supports effective risk management as part of the TMS. The OMS Manual should follow best practices, clearly provide the context and critical controls for safe operations,
and be reviewed for effectiveness. The RTFE shall provide access to the OMS Manual and training to all levels of personnel involved in the TMS with support from the EOR. </t>
    </r>
  </si>
  <si>
    <r>
      <t xml:space="preserve">6.5 </t>
    </r>
    <r>
      <rPr>
        <sz val="9.5"/>
        <rFont val="Inter Light"/>
      </rPr>
      <t>Implement a formal change management system that triggers the evaluation, review, approval and documentation of changes to design, construction, operation or monitoring during the tailings facility lifecycle. The change management system shall also include the requirement for the EOR to prepare a periodic Deviance Accountability Report (DAR), that provides an assessment of the cumulative impact of the changes on the risk level of the as-constructed facility. The DAR shall provide recommendations for managing risk, if necessary, and any resulting updates to the design, DBR, OMS and the monitoring programme. The DAR shall be approved by the Accountable Executive.</t>
    </r>
  </si>
  <si>
    <r>
      <t xml:space="preserve">6.6 </t>
    </r>
    <r>
      <rPr>
        <sz val="9.5"/>
        <rFont val="Inter Light"/>
      </rPr>
      <t>Include new and emerging technologies and approaches and use the evolving knowledge in the refi nement of the design, construction and operation of the tailings facility.</t>
    </r>
  </si>
  <si>
    <t xml:space="preserve"> </t>
  </si>
  <si>
    <t>D</t>
  </si>
  <si>
    <r>
      <t xml:space="preserve">7.1 </t>
    </r>
    <r>
      <rPr>
        <sz val="9.5"/>
        <rFont val="Inter Light"/>
      </rPr>
      <t xml:space="preserve">Design, implement and operate a comprehensive and integrated performance monitoring programme for the tailings facility and its appurtenant structures as part of the TMS and for those aspects of the ESMS related to the tailings facility in accordance with the principles of Adaptive Management. </t>
    </r>
  </si>
  <si>
    <t>Kinsevere: The formal update to the Tailings Management System is currently underway.
Rosebery: The formal documentation of the Tailings Management System is currently underway.</t>
  </si>
  <si>
    <r>
      <t xml:space="preserve">7.2 </t>
    </r>
    <r>
      <rPr>
        <sz val="9.5"/>
        <rFont val="Inter Light"/>
      </rPr>
      <t>Design, implement and operate a comprehensive and integrated engineering monitoring system that is appropriate for verifying design assumptions and for monitoring potential failure modes. Full implementation of the Observational Method shall be adopted for non-brittle failure modes. Brittle failure modes are addressed by conservative design criteria.</t>
    </r>
  </si>
  <si>
    <r>
      <t xml:space="preserve">7.3 </t>
    </r>
    <r>
      <rPr>
        <sz val="9.5"/>
        <rFont val="Inter Light"/>
      </rPr>
      <t>Establish specifi c and measurable performance objectives, indicators, criteria, and performance parameters and include them in the design of the monitoring programmes that measure performance throughout the tailings facility lifecycle. Record and evaluate the data at appropriate frequencies. Based on the data obtained, update the monitoring programmes throughout the tailings facility lifecycle to confi rm that they remain effective to manage risk.</t>
    </r>
  </si>
  <si>
    <r>
      <t xml:space="preserve">7.4 </t>
    </r>
    <r>
      <rPr>
        <sz val="9.5"/>
        <rFont val="Inter Light"/>
      </rPr>
      <t>Analyse technical monitoring data at the frequency recommended by the EOR, and assess the performance of the tailings facility, clearly identifying and presenting evidence on any deviations from the expected performance and any deterioration of the performance over time. Promptly submit evidence to the EOR for review and update the risk assessment and design, if required. Performance outside the expected ranges shall be addressed promptly through Trigger Action Response Plans (TARPs) or critical controls.</t>
    </r>
  </si>
  <si>
    <r>
      <t xml:space="preserve">7.5 </t>
    </r>
    <r>
      <rPr>
        <sz val="9.5"/>
        <rFont val="Inter Light"/>
      </rPr>
      <t>Report the results of each of the monitoring programmes at the frequency required to meet company and regulatory requirements and, at a minimum, on an annual basis. The RTFE and the EOR shall review and approve the technical monitoring reports.</t>
    </r>
  </si>
  <si>
    <t>Kinsevere: Formal update to the OMS document to reflect review frequency is currently underway.</t>
  </si>
  <si>
    <t>PRINCIPLE 8: Establish policies, systems and accountabilities to support the safety and integrity of the tailings facility.</t>
  </si>
  <si>
    <r>
      <t xml:space="preserve">8.1 </t>
    </r>
    <r>
      <rPr>
        <sz val="9.5"/>
        <rFont val="Inter Light"/>
      </rPr>
      <t>The Board of Directors shall adopt and publish a policy on or commitment to the safe management of tailings facilities, to emergency preparedness and response, and to recovery after failure.</t>
    </r>
  </si>
  <si>
    <t>A corporate policy on tailings management is currenlty being updated.</t>
  </si>
  <si>
    <r>
      <t xml:space="preserve">8.2 </t>
    </r>
    <r>
      <rPr>
        <sz val="9.5"/>
        <rFont val="Inter Light"/>
      </rPr>
      <t>Establish a tailings governance framework and a performance based TMS and ensure that the ESMS and other critical systems encompass relevant aspects of the tailings facility management.</t>
    </r>
  </si>
  <si>
    <r>
      <t xml:space="preserve">8.3 </t>
    </r>
    <r>
      <rPr>
        <sz val="9.5"/>
        <rFont val="Inter Light"/>
      </rPr>
      <t>For roles with responsibility for tailings facilities, develop mechanisms such that incentive payments or performance reviews are based, at least in part, on public safety and the integrity of the tailings facility. These incentive payments shall reflect the degree to which public safety and the integrity of the tailings facility are part of the role. Long-term incentives for relevant executive managers should take tailings management into account.</t>
    </r>
  </si>
  <si>
    <r>
      <t xml:space="preserve">8.4 </t>
    </r>
    <r>
      <rPr>
        <sz val="9.5"/>
        <rFont val="Inter Light"/>
      </rPr>
      <t xml:space="preserve">Appoint one or more Accountable Executives who is/are directly answerable to the CEO on matters related to this Standard. The Accountable Executive(s) shall be accountable for the safety of tailings facilities and for avoiding or minimising the social and environmental consequences of a tailings
facility failure. The Accountable Executive(s) shall also be accountable for a programme of tailings management training, and for emergency preparedness and response. The Accountable Executive(s) must have scheduled communication with the EOR and regular communication with the Board of Directors, which can be initiated either by the Accountable Executive(s), or the Board. The Board of Directors shall document how it holds the Accountable
Executive(s) accountable. </t>
    </r>
  </si>
  <si>
    <r>
      <t xml:space="preserve">8.5 </t>
    </r>
    <r>
      <rPr>
        <sz val="9.5"/>
        <rFont val="Inter Light"/>
      </rPr>
      <t>Appoint a site-specifi c Responsible Tailings Facility Engineer (RTFE) who is accountable for the integrity of the tailings facility, who liaises with the EOR and internal teams such as operations, planning, regulatory affairs, social
performance and environment, and who has regular two-way communication with the Accountable Executive. The RTFE must be familiar with the DBR, the design report and the construction and performance of the tailings facility.</t>
    </r>
  </si>
  <si>
    <r>
      <t xml:space="preserve">8.6 </t>
    </r>
    <r>
      <rPr>
        <sz val="9.5"/>
        <rFont val="Inter Light"/>
      </rPr>
      <t>Identify appropriate qualifi cations and experience requirements for all personnel who play safety-critical roles in the operation of a tailings facility, including, but not limited to the RTFE, the EOR and the Accountable Executive. Ensure that incumbents of these roles have the identifi ed qualifications and
experience, and develop succession plans for these personnel.</t>
    </r>
  </si>
  <si>
    <t>Rosebery: Succession plan to be formally documented.</t>
  </si>
  <si>
    <r>
      <t xml:space="preserve">8.7 </t>
    </r>
    <r>
      <rPr>
        <sz val="9.5"/>
        <rFont val="Inter Light"/>
      </rPr>
      <t>For tailings facilities with Consequence Classification of ‘Very High’ or ‘Extreme’, appoint an Independent Tailings Review Board (ITRB). For all other facilities, the Operator may appoint a senior independent technical reviewer. The ITRB or the reviewer shall be appointed early in the project development process, report to the Accountable Executive and certify in writing that they follow best practices for engineers in avoiding conflicts of interest.</t>
    </r>
  </si>
  <si>
    <t>PRINCIPLE 9: Appoint and empower an engineer of record</t>
  </si>
  <si>
    <r>
      <t xml:space="preserve">9.1 </t>
    </r>
    <r>
      <rPr>
        <sz val="9.5"/>
        <rFont val="Inter Light"/>
      </rPr>
      <t>Engage an engineering fi rm with expertise and experience in the design and construction of tailings facilities of comparable complexity to provide EOR services for operating the tailings facility and for closed facilities with ‘High’, ‘Very High’ and ‘Extreme’ Consequence Classifi cation, that are in the active closure phase. Require that the fi rm nominate a senior engineer, approved by the Operator, to represent the fi rm as the EOR, and verify that the individual has the necessary experience, skills and time to fulfi l this role. Alternatively, the
Operator may appoint an in-house engineer with expertise and experience in comparable facilities as the EOR. In this instance, the EOR may delegate the design to a firm (‘Designer of Record’) but shall remain thoroughly familiar with the design in discharging their responsibilities as EOR. Whether the EOR or the DOR is in-house or external, they must be competent and have experience appropriate to the Consequence Classification and complexity of the tailings facility.</t>
    </r>
  </si>
  <si>
    <r>
      <t xml:space="preserve">9.2 </t>
    </r>
    <r>
      <rPr>
        <sz val="9.5"/>
        <rFont val="Inter Light"/>
      </rPr>
      <t>Empower the EOR through a written agreement that clearly describes their authority, role and responsibilities throughout the tailings facility lifecycle, and during change of ownership of mining properties. The written agreement must clearly describe the obligations of the Operator to the EOR, to support the effective performance of the EOR.</t>
    </r>
  </si>
  <si>
    <r>
      <t xml:space="preserve">9.3 </t>
    </r>
    <r>
      <rPr>
        <sz val="9.5"/>
        <rFont val="Inter Light"/>
      </rPr>
      <t xml:space="preserve">Establish and implement a programme to manage the quality of all engineering work, the interactions between the EOR, the RTFE and the Accountable Executive, and their involvement in the tailings facility lifecycle as necessary to confi rm that both the implementation of the design and the design intent are met. </t>
    </r>
  </si>
  <si>
    <r>
      <t xml:space="preserve">9.4 </t>
    </r>
    <r>
      <rPr>
        <sz val="9.5"/>
        <rFont val="Inter Light"/>
      </rPr>
      <t>Given its potential impact on the risks associated with a tailings facility, the selection of the EOR shall be decided by the Accountable Executive and informed, but not decided, by procurement personnel.</t>
    </r>
  </si>
  <si>
    <r>
      <t xml:space="preserve">9.5 </t>
    </r>
    <r>
      <rPr>
        <sz val="9.5"/>
        <rFont val="Inter Light"/>
      </rPr>
      <t>Where it becomes necessary to change the EOR (whether a fi rm or an in_x0002_house employee), develop a detailed plan for the comprehensive transfer of data, information, knowledge and experience with the construction procedures and materials.</t>
    </r>
  </si>
  <si>
    <t xml:space="preserve">PRINCIPLE 10: Establish and implement levels of review as part of a strong quality and risk management system for all phases of the tailings facility lifecycle, including closure. </t>
  </si>
  <si>
    <r>
      <t xml:space="preserve">10.1 </t>
    </r>
    <r>
      <rPr>
        <sz val="9.5"/>
        <rFont val="Inter Light"/>
      </rPr>
      <t>Conduct and update risk assessments with a qualifi ed multi-disciplinary team using best practice methodologies at a minimum every three years and more frequently whenever there is a material change either to the tailings facility or to the social, environmental and local economic context. Transmit risk
assessments to the ITRB or senior independent technical reviewer for review, and address with urgency all unacceptable tailings facility risks.</t>
    </r>
  </si>
  <si>
    <t>Kinsevere: Review of internal risk assessment with critical control designs and bowtie analysis underway.</t>
  </si>
  <si>
    <r>
      <t xml:space="preserve">10.2 </t>
    </r>
    <r>
      <rPr>
        <sz val="9.5"/>
        <rFont val="Inter Light"/>
      </rPr>
      <t>Conduct regular reviews of the TMS and of the components of the ESMS that refer to the tailings facility to assure the effectiveness of the management systems. Document and report the outcomes to the Accountable Executive, Board of Directors and project-affected people. The review shall be undertaken by senior technical reviewers with the appropriate qualifications, expertise and resources. For tailings facilities with ‘High’, ‘Very High’ or ‘Extreme’ Consequence Classifi cation, conduct the review at least every
three years.</t>
    </r>
  </si>
  <si>
    <r>
      <t xml:space="preserve">10.3 </t>
    </r>
    <r>
      <rPr>
        <sz val="9.5"/>
        <rFont val="Inter Light"/>
      </rPr>
      <t>Conduct internal audits to verify consistent implementation of company procedures, guidelines and corporate governance requirements consistent with the TMS and aspects of the ESMS developed to manage tailings facility risks.</t>
    </r>
  </si>
  <si>
    <r>
      <t xml:space="preserve">10.4 </t>
    </r>
    <r>
      <rPr>
        <sz val="9.5"/>
        <rFont val="Inter Light"/>
      </rPr>
      <t>The EOR or senior independent technical reviewer shall conduct tailings facility construction and performance reviews annually or more frequently, if required.</t>
    </r>
  </si>
  <si>
    <r>
      <t xml:space="preserve">10.5 </t>
    </r>
    <r>
      <rPr>
        <sz val="9.5"/>
        <rFont val="Inter Light"/>
      </rPr>
      <t>Conduct an independent DSR at least every fi ve years for tailings facilities with ‘Very High’ or ‘Extreme’ Consequence Classifi cations and at least every 10 years for all other facilities. For tailings facilities with complex conditions or performance, the ITRB may recommend more frequent DSRs. The DSR shall
include technical, operational and governance aspects of the tailings facility and shall be completed according to best practices. The DSR contractor cannot conduct consecutive DSRs on the same tailings facility and shall certify in writing that they follow best practices for engineers in avoiding conflicts of interest.</t>
    </r>
  </si>
  <si>
    <t>Kinsevere: Dam Safety Review or risk assessment underway.</t>
  </si>
  <si>
    <r>
      <t xml:space="preserve">10.6 </t>
    </r>
    <r>
      <rPr>
        <sz val="9.5"/>
        <rFont val="Inter Light"/>
      </rPr>
      <t>For tailings facilities with ‘Very High’ or ‘Extreme’ Consequence Classifi cations, the ITRB, reporting to the Accountable Executive shall provide ongoing senior independent review of the planning, siting, design, construction, operation, water and mass balance, maintenance, monitoring, performance and risk management at appropriate intervals across all phases of the tailings facility
lifecycle. For tailings facilities with other Consequence Classifi cations, this review can be done by a senior independent technical reviewer.</t>
    </r>
  </si>
  <si>
    <r>
      <t xml:space="preserve">10.7 </t>
    </r>
    <r>
      <rPr>
        <sz val="9.5"/>
        <rFont val="Inter Light"/>
      </rPr>
      <t>The amount of estimated costs for planned closure, early closure, reclamation, and post-closure of the tailings facility and its appurtenant structures shall be reviewed periodically to confi rm that adequate fi nancial capacity (including insurance, to the extent commercially reasonable) is available for such purposes throughout the tailings facility lifecycle, and the conclusions of the review shall be publicly disclosed annually. Disclosure may be made in audited financial statements or in public regulatory filings. Subject to the provisions of local or national regulations on this matter, Operators shall use best efforts to assess and take into account the capability
of an acquirer of any of its assets involving a tailings facility (through merger, acquisition, or other change in ownership) to maintain this Standard for the tailings facility lifecycle</t>
    </r>
  </si>
  <si>
    <t>PRINCIPLE 11: Develop an organisational culture that promotes learning, communication and early problem recognition.</t>
  </si>
  <si>
    <r>
      <t xml:space="preserve">11.1 </t>
    </r>
    <r>
      <rPr>
        <sz val="9.5"/>
        <rFont val="Inter Light"/>
      </rPr>
      <t>Educate personnel who have a role in any phase of the tailings facility lifecycle about how their job procedures and responsibilities relate to the prevention of a failure.</t>
    </r>
  </si>
  <si>
    <t>Kinsevere and Rosebery: Training schedule under development.</t>
  </si>
  <si>
    <r>
      <t xml:space="preserve">11.2 </t>
    </r>
    <r>
      <rPr>
        <sz val="9.5"/>
        <rFont val="Inter Light"/>
      </rPr>
      <t>Establish mechanisms that incorporate workers’ experience-based knowledge into planning, design and operations for all phases of the tailings facility lifecycle.</t>
    </r>
  </si>
  <si>
    <t>Kinsevere: Mechanism being  formalised and documented.</t>
  </si>
  <si>
    <r>
      <t xml:space="preserve">11.3 </t>
    </r>
    <r>
      <rPr>
        <sz val="9.5"/>
        <rFont val="Inter Light"/>
      </rPr>
      <t>Establish mechanisms that promote cross-functional collaboration to ensure effective data and knowledge sharing, communication and implementation of management measures to support public safety and the integrity of the tailings facility.</t>
    </r>
  </si>
  <si>
    <r>
      <t xml:space="preserve">11.4 </t>
    </r>
    <r>
      <rPr>
        <sz val="9.5"/>
        <rFont val="Inter Light"/>
      </rPr>
      <t>Identify and implement lessons from internal incident investigations and relevant external incident reports, paying particular attention to human and organisational factors.</t>
    </r>
  </si>
  <si>
    <r>
      <t xml:space="preserve">11.5 </t>
    </r>
    <r>
      <rPr>
        <sz val="9.5"/>
        <rFont val="Inter Light"/>
      </rPr>
      <t>Establish mechanisms that recognise, reward and protect from retaliation, employees and contractors who report problems or identify opportunities for improving tailings facility management. Respond in a timely manner and communicate actions taken and their outcomes.</t>
    </r>
  </si>
  <si>
    <t>PRINCIPLE 12: Establish a process for reporting and addressing concerns and implement whistleblower protections.</t>
  </si>
  <si>
    <r>
      <t xml:space="preserve">12.1 </t>
    </r>
    <r>
      <rPr>
        <sz val="9.5"/>
        <rFont val="Inter Light"/>
      </rPr>
      <t>The Accountable Executive shall establish a formal, confidential and written process to receive, investigate and promptly address concerns from employees and contractors about possible permit violations or other matters relating to regulatory compliance, public safety, tailings facility integrity or the environment.</t>
    </r>
  </si>
  <si>
    <r>
      <t xml:space="preserve">12.2 </t>
    </r>
    <r>
      <rPr>
        <sz val="9.5"/>
        <rFont val="Inter Light"/>
      </rPr>
      <t>In accordance with international best practices for whistleblower protection, the Operator shall not discharge, discriminate against, or otherwise retaliate in any way against a whistleblower who, in good faith, has reported possible permit violations or other matters relating to regulatory compliance, public safety, tailings facility integrity or the environment.</t>
    </r>
  </si>
  <si>
    <t> </t>
  </si>
  <si>
    <t>PRINCIPLE 13: Prepare for emergency response to tailings facility failures.</t>
  </si>
  <si>
    <r>
      <t xml:space="preserve">13.1 </t>
    </r>
    <r>
      <rPr>
        <sz val="9.5"/>
        <rFont val="Inter Light"/>
      </rPr>
      <t>As part of the TMS, use best practices and emergency response expertise to prepare and implement a site-specifi c tailings facility Emergency Preparedness and Response Plan (EPRP) based on credible flow failure scenarios and the assessment of potential consequences. Test and update the EPRP at all phases of the tailings facility lifecycle at a frequency
established in the plan, or more frequently if triggered by a material change either to the tailings facility or to the social, environmental and local economic context. Meaningfully engage with employees and contractors to inform the EPRP, and co-develop community-focused emergency preparedness measures with project-affected people.</t>
    </r>
  </si>
  <si>
    <r>
      <t xml:space="preserve">13.2 </t>
    </r>
    <r>
      <rPr>
        <sz val="9.5"/>
        <rFont val="Inter Light"/>
      </rPr>
      <t>Engage with public sector agencies, fi rst responders, local authorities and institutions and take reasonable steps to assess the capability of emergency response services to address the hazards identifi ed in the tailings facility EPRP, identify gaps in capability and use this information to support the development of a collaborative plan to improve preparedness.</t>
    </r>
  </si>
  <si>
    <t>Kinsevere: Engagement with new public sector agencies currently underway.</t>
  </si>
  <si>
    <r>
      <t xml:space="preserve">13.3 </t>
    </r>
    <r>
      <rPr>
        <sz val="9.5"/>
        <rFont val="Inter Light"/>
      </rPr>
      <t>Considering community-focused measures and public sector capacity, the Operator shall take all reasonable steps to maintain a shared state of readiness for tailings facility credible flow failure scenarios by securing resources and carrying out annual training and exercises. The Operator shall conduct emergency response simulations at a frequency established in the EPRP but at least every 3 years for tailings facilities with potential loss of life.</t>
    </r>
  </si>
  <si>
    <t>Kinsevere: Engagement with new public sector agencies currently underway.
Rosebery: Emergency response simulation scheduled for 2024.</t>
  </si>
  <si>
    <r>
      <t xml:space="preserve">13.4 </t>
    </r>
    <r>
      <rPr>
        <sz val="9.5"/>
        <rFont val="Inter Light"/>
      </rPr>
      <t>In the case of a catastrophic tailings facility failure, provide immediate response to save lives, supply humanitarian aid and minimise environmental harm.</t>
    </r>
  </si>
  <si>
    <t>PRINCIPLE 14: Prepare for long-term recovery in the event of catastrophic failure.</t>
  </si>
  <si>
    <r>
      <t xml:space="preserve">14.1 </t>
    </r>
    <r>
      <rPr>
        <sz val="9.5"/>
        <rFont val="Inter Light"/>
      </rPr>
      <t>Based on tailings facility credible flow failure scenarios and the assessment of potential consequences, take reasonable steps to meaningfully engage with public sector agencies and other organisations that would participate in medium- and long-term social and environmental post-failure response
strategies.</t>
    </r>
  </si>
  <si>
    <r>
      <t xml:space="preserve">14.2 </t>
    </r>
    <r>
      <rPr>
        <sz val="9.5"/>
        <rFont val="Inter Light"/>
      </rPr>
      <t>n the event of a catastrophic tailings facility failure, assess social, environ_x0002_mental and local economic impacts as soon as possible after people are safe and short-term survival needs have been met.</t>
    </r>
  </si>
  <si>
    <r>
      <t xml:space="preserve">14.3 </t>
    </r>
    <r>
      <rPr>
        <sz val="9.5"/>
        <rFont val="Inter Light"/>
      </rPr>
      <t xml:space="preserve">In the event of a catastrophic tailings facility failure, work with public sector agencies and other stakeholders to develop and implement reconstruction, restoration and recovery plans that address the medium- and long-term social, environmental and local economic impacts of the failure. The plans shall be disclosed if permitted by public authorities. </t>
    </r>
  </si>
  <si>
    <r>
      <t xml:space="preserve">14.4 </t>
    </r>
    <r>
      <rPr>
        <sz val="9.5"/>
        <rFont val="Inter Light"/>
      </rPr>
      <t>In the event of a catastrophic tailings facility failure, enable the participation of affected people in reconstruction, restoration and recovery works and ongoing monitoring activities.</t>
    </r>
  </si>
  <si>
    <r>
      <t xml:space="preserve">14.5 </t>
    </r>
    <r>
      <rPr>
        <sz val="9.5"/>
        <rFont val="Inter Light"/>
      </rPr>
      <t>Facilitate the monitoring and public reporting of post-failure outcomes that are aligned with the thresholds and indicators outlined in the reconstruction, restoration and recovery plans and adapt activities in response to findings and feedback.</t>
    </r>
  </si>
  <si>
    <t>PRINCIPLE 15: Publicly disclose and provide access to information about the tailings facility to support public accountability.</t>
  </si>
  <si>
    <r>
      <t xml:space="preserve">15.1 </t>
    </r>
    <r>
      <rPr>
        <sz val="9.5"/>
        <rFont val="Inter Light"/>
      </rPr>
      <t>Publish and regularly update information on the Operator’s commitment to safe tailings facility management, implementation of its tailings governance framework, its organisation-wide policies, standards or approaches to the
design, construction, monitoring and closure of tailings facilities.</t>
    </r>
  </si>
  <si>
    <r>
      <t xml:space="preserve">15.2 </t>
    </r>
    <r>
      <rPr>
        <sz val="9.5"/>
        <rFont val="Inter Light"/>
      </rPr>
      <t>Respond in a systematic and timely manner to requests from interested and affected stakeholders for additional information material to the public safety and integrity of a tailings facility. When the request for information is denied, provide an explanation to the requesting stakeholder.</t>
    </r>
  </si>
  <si>
    <r>
      <t xml:space="preserve">15.3 </t>
    </r>
    <r>
      <rPr>
        <sz val="9.5"/>
        <rFont val="Inter Light"/>
      </rPr>
      <t>Commit to cooperate in credible global transparency initiatives to create standardised, independent, industry-wide and publicly accessible databases, inventories or other information repositories about the safety and integrity of
tailings facilities.</t>
    </r>
  </si>
  <si>
    <t>Formalisation of commitment currently underway.</t>
  </si>
  <si>
    <r>
      <t xml:space="preserve">For more information, please visit: </t>
    </r>
    <r>
      <rPr>
        <i/>
        <u/>
        <sz val="9.5"/>
        <color rgb="FF2E2D2C"/>
        <rFont val="Inter Light"/>
      </rPr>
      <t>Global Industry Standard on Tailings Management</t>
    </r>
  </si>
  <si>
    <r>
      <rPr>
        <b/>
        <sz val="16"/>
        <color rgb="FFEE2724"/>
        <rFont val="Arial"/>
        <family val="2"/>
      </rPr>
      <t>Independent Assurance Statement</t>
    </r>
    <r>
      <rPr>
        <sz val="16"/>
        <color rgb="FFEE2724"/>
        <rFont val="Arial"/>
        <family val="2"/>
      </rPr>
      <t xml:space="preserve">
</t>
    </r>
    <r>
      <rPr>
        <sz val="9.5"/>
        <color theme="1"/>
        <rFont val="Arial"/>
        <family val="2"/>
      </rPr>
      <t xml:space="preserve">
To the Board of Directors of MMG Limited:
CECEP (HK) Advisory Company Limited (“CECEPAC (HK)” or “We”) has been engaged by MMG Limited (“MMG”) to conduct an independent limited assurance engagement on the information and data in the 2025 Sustainability Report (“Sustainability Report”) of MMG, which covers the period from 1 January to 31 December 2025 (“Reporting Period”).</t>
    </r>
  </si>
  <si>
    <r>
      <rPr>
        <b/>
        <sz val="12"/>
        <color rgb="FFEE2724"/>
        <rFont val="Arial"/>
        <family val="2"/>
      </rPr>
      <t>I. Assurance Scope</t>
    </r>
    <r>
      <rPr>
        <sz val="9.5"/>
        <color rgb="FF000000"/>
        <rFont val="Arial"/>
        <family val="2"/>
      </rPr>
      <t xml:space="preserve">
CECEPAC (HK) conducted a Moderate (Limited) Type 2 assurance for the Sustainability Report in accordance with the AA1000 AccountAbility Assurance Standard (V3) (“AA1000AS V3”), and the assurance criteria were the following:
• International Council on Mining and Metals (“ICMM”) Assurance Subject Matters 1-5 (“Subject Matters”) and the corresponding criteria (“Criteria”) prescribed in the Assurance and Validation Procedure issued by the ICMM (“ICMM Procedure”), as set out in the below table:</t>
    </r>
  </si>
  <si>
    <t>Area</t>
  </si>
  <si>
    <t>ICMM Assurance Subject Matters</t>
  </si>
  <si>
    <t>Assurance Criteria</t>
  </si>
  <si>
    <t>ICMM Subject Matter 1</t>
  </si>
  <si>
    <t>The alignment of MMG’s sustainability policies, management standards and procedures to the ICMM Principles, the corporate-level performance expectations (“PEs”) and corporate-level aspects of combined PEs (collectively, the “relevant PEs”) as well as mandatory requirements set out in ICMM Position Statements.</t>
  </si>
  <si>
    <t>MMG’s reported alignment of its sustainability policies, management standards and procedures to the ICMM Principles, the relevant PEs, as well as mandatory requirements set out in the ICMM Position Statements.</t>
  </si>
  <si>
    <t>ICMM Subject Matter 2</t>
  </si>
  <si>
    <t>MMG’s material sustainability risks and opportunities based on its own review of the business and the views and expectations of its stakeholders. Assessed with regard to the AA1000AS V3 and the AA1000 AccountAbility Principles (2018) (“AA1000AP 2018”).</t>
  </si>
  <si>
    <t>MMG’s description of the processes in place to identify and prioritise the sustainability risks and opportunities faced by the business during the Reporting Period and the outcome of these processes, and the description’s alignment with the Global Reporting Initiative (“GRI”) Principles of Completeness and Materiality (in GRI 1: Foundation 2021 and GRI 3: Material Topics 2021).</t>
  </si>
  <si>
    <t>ICMM Subject Matter 3</t>
  </si>
  <si>
    <r>
      <t xml:space="preserve">The existence and status of implementation of management systems and approaches that MMG is using to manage a selection of the identified material sustainability risks and opportunities (“Selected Indicators”) and corresponding relevant metrics (“Performance Information”) (selected through a random double-blind process), including:
</t>
    </r>
    <r>
      <rPr>
        <b/>
        <sz val="9.5"/>
        <color theme="1"/>
        <rFont val="Arial"/>
        <family val="2"/>
      </rPr>
      <t>1. Culture of Care
2. Capability and People Development
3. Nature
4. Responsible Water Consumption
5. Respect for Local Communities and Indigenous Peoples</t>
    </r>
  </si>
  <si>
    <t>MMG’s description of the systems and approaches that MMG is using to manage the Selected Indicators in line with the requirements of GRI 3: Material Topics 2021, and MMG’s description of the status of implementation of the systems and approaches.</t>
  </si>
  <si>
    <t>ICMM Subject Matter 4</t>
  </si>
  <si>
    <t>MMG’s reported performance during the Reporting Period for the Selected Indicators.</t>
  </si>
  <si>
    <t>Performance Information for the Selected Indicators disclosed by MMG in accordance with internal policies and procedures, and reference to GRI Standards and other relevant reporting standards. Limited assurance on the reliability and accuracy of Performance Information.</t>
  </si>
  <si>
    <t>ICMM Subject Matter 5</t>
  </si>
  <si>
    <t>MMG’s prioritisation process for the selection of assets for PE validation.</t>
  </si>
  <si>
    <t>MMG’s description of the process and criteria used to identify assets for PE validation, and the outcome of this process (assets selected) during the Reporting Period.</t>
  </si>
  <si>
    <t>The following has been excluded from the assurance scope, and hence we do not express any conclusions on this information:
• Any information outside the Reporting Period or any other data disclosed in the Sustainability Report not included within the assurance scope;
• Financial data or other information already supported by existing verified documents; and
• Data and information in the Sustainability Report unrelated to MMG and its subsidiaries, which include MMG’s suppliers, contractors, and data or information provided by other third parties.
The scope of the assurance engagement was confined to the information provided by MMG only. Any queries regarding the contents or related matters within this assurance statement should be addressed to MMG only.</t>
  </si>
  <si>
    <r>
      <rPr>
        <b/>
        <sz val="12"/>
        <color rgb="FFEE2724"/>
        <rFont val="Arial"/>
        <family val="2"/>
      </rPr>
      <t>II. Level of Assurance and Limitations</t>
    </r>
    <r>
      <rPr>
        <sz val="9.5"/>
        <color rgb="FF000000"/>
        <rFont val="Arial"/>
        <family val="2"/>
      </rPr>
      <t xml:space="preserve">
A moderate level of assurance under AA1000AS V3 has been provided for this engagement. A moderate assurance is limited to evidence gathering at corporate/management levels in the organisation and a limited depth of evidence gathering at lower levels in the organisation as necessary. The absence of on-site interviews may lead to inadequate assurance of the implementation of policies learned in online interviews. To mitigate the limitations, CECEPAC (HK) had conducted comprehensive evidence-gathering methodology during documentation review and personnel interviews.</t>
    </r>
  </si>
  <si>
    <r>
      <rPr>
        <b/>
        <sz val="12"/>
        <color rgb="FFEE2724"/>
        <rFont val="Arial"/>
        <family val="2"/>
      </rPr>
      <t>III. MMG’s Responsibilities</t>
    </r>
    <r>
      <rPr>
        <sz val="9.5"/>
        <color rgb="FF000000"/>
        <rFont val="Arial"/>
        <family val="2"/>
      </rPr>
      <t xml:space="preserve">
MMG has been responsible for the preparation and presentation of the Sustainability Report with reference to the GRI Standards, HKFRS S2 Climate-related Disclosures, IFRS S2 Climate-related Disclosures and other reporting requirements prescribed in the ICMM Principles and relevant PEs, as well as mandatory requirements set out in ICMM Position Statements. MMG has also been responsible for implementing internal control procedures to ensure that the contents of the Sustainability Report are free from material misstatement, whether due to fraud or error.</t>
    </r>
  </si>
  <si>
    <r>
      <rPr>
        <b/>
        <sz val="12"/>
        <color rgb="FFEE2724"/>
        <rFont val="Arial"/>
        <family val="2"/>
      </rPr>
      <t>IV. CECEPAC (HK)’s Responsibilities</t>
    </r>
    <r>
      <rPr>
        <sz val="9.5"/>
        <color rgb="FF000000"/>
        <rFont val="Arial"/>
        <family val="2"/>
      </rPr>
      <t xml:space="preserve">
CECEPAC (HK) has been responsible for issuing an independent assurance statement to the Board of Directors of MMG. This independent assurance statement applies solely to express a conclusion on the assurance work in the specified scope of MMG’s Sustainability Report and does not serve any other intents or purposes.
CECEPAC (HK) has ensured that all personnel involved in the assurance work meet professional qualification, training and experience requirements, and are demonstrably competent. All results of assurance and certification audits are internally reviewed by senior staff to ensure that methodologies used in the process are sufficiently stringent and transparent.</t>
    </r>
  </si>
  <si>
    <r>
      <rPr>
        <b/>
        <sz val="12"/>
        <color rgb="FFEE2724"/>
        <rFont val="Arial"/>
        <family val="2"/>
      </rPr>
      <t>V. Independence</t>
    </r>
    <r>
      <rPr>
        <sz val="9.5"/>
        <color rgb="FF000000"/>
        <rFont val="Arial"/>
        <family val="2"/>
      </rPr>
      <t xml:space="preserve">
CECEPAC (HK) was not involved in collecting and calculating data, nor in the preparation of this Sustainability Report. CECEPAC (HK)’s activities are independent of MMG. There is no relationship between MMG and CECEPAC (HK) beyond the contractual agreement for providing this assurance engagement as well as other third-party validation and audit engagements as part of the requirements of the ICMM and Voluntary Principles Initiative.</t>
    </r>
  </si>
  <si>
    <r>
      <rPr>
        <b/>
        <sz val="12"/>
        <color rgb="FFEE2724"/>
        <rFont val="Arial"/>
        <family val="2"/>
      </rPr>
      <t>VI. Methodology</t>
    </r>
    <r>
      <rPr>
        <sz val="9.5"/>
        <color rgb="FF000000"/>
        <rFont val="Arial"/>
        <family val="2"/>
      </rPr>
      <t xml:space="preserve">
CECEPAC (HK)’s assurance engagement procedures were conducted with MMG personnel based in MMG’s Melbourne headquarters and the mining site in Las Bambas, and the assurance work included:
• Conducting interviews with management and documentation reviews to understand MMG’s approach to assessing and managing sustainability risks and opportunities, and ensuring the alignment between MMG’s internal policies and the ICMM Principles, relevant PEs and mandatory requirements set out in the ICMM Position Statements;
• Understanding and testing MMG’s approach to stakeholder identification, engagement, feedback collection, analysis and reporting, and MMG’s materiality assessment process for the purposes of reporting and assurance;
• Assessing whether the reporting and management approach for the Sustainability Report have been conducted in line with the AccountAbility Principles of Inclusivity, Materiality, Responsiveness and Impact;
• Understanding and testing on a sample basis with Selected Indicators, MMG’s management system (and underlying objectives, architecture and expectations), and MMG’s adherence to management system requirements at corporate and site levels;
• Understanding and testing on a sample basis with Performance Information, the data measurement, collection, aggregation and reporting processes and management controls for ensuring the quality of data;
• Reviewing and sampling evidence used to report on Performance Information, recalculating quantitative metrics against stated methodologies and assumptions;
• Assessing alignment of the content in the Sustainability Report and content index of the Sustainability Report Databook against ICMM, HKFRS S2 Climate-related Disclosures, IFRS S2 Climate-related Disclosures and GRI Standards;
• Checking representations in the Sustainability Report were consistent with conclusions reached; and
• Performing other procedures we deemed necessary.
Assurance work was performed and the conclusions formed were based upon information and data provided by MMG to CECEPAC (HK), and on assumptions that the information provided was complete and accurate.</t>
    </r>
  </si>
  <si>
    <r>
      <rPr>
        <b/>
        <sz val="12"/>
        <color rgb="FFEE2724"/>
        <rFont val="Arial"/>
        <family val="2"/>
      </rPr>
      <t>VII. Conclusions</t>
    </r>
    <r>
      <rPr>
        <sz val="9.5"/>
        <color rgb="FF000000"/>
        <rFont val="Arial"/>
        <family val="2"/>
      </rPr>
      <t xml:space="preserve">
Based on the assurance procedures undertaken and the evidence obtained, nothing has come to our attention that causes us to believe that the:
a. Subject Matters have not been prepared, in all material respects, in accordance with the Criteria for the Sustainability Report;
b. The Sustainability Report has not been prepared, in all material respects, in accordance with the principles of Inclusivity, Materiality, Responsiveness and Impact in the AA1000AS V3; and
c. Disclosures of the Performance Information in the Sustainability Report are unreliable, inaccurate, or have not been prepared, in all material respects, in accordance with the reporting approach outlined in the Sustainability Report.</t>
    </r>
  </si>
  <si>
    <r>
      <rPr>
        <b/>
        <sz val="12"/>
        <color rgb="FFEE2724"/>
        <rFont val="Arial"/>
        <family val="2"/>
      </rPr>
      <t>VIII. Key Observations</t>
    </r>
    <r>
      <rPr>
        <sz val="9.5"/>
        <color rgb="FF000000"/>
        <rFont val="Arial"/>
        <family val="2"/>
      </rPr>
      <t xml:space="preserve">
The following key observations, which do not affect our conclusions expressed above, were identified during the course of the assurance engagement:
</t>
    </r>
    <r>
      <rPr>
        <b/>
        <sz val="9.5"/>
        <color rgb="FF000000"/>
        <rFont val="Arial"/>
        <family val="2"/>
      </rPr>
      <t>a. ICMM Subject Matters</t>
    </r>
    <r>
      <rPr>
        <sz val="9.5"/>
        <color rgb="FF000000"/>
        <rFont val="Arial"/>
        <family val="2"/>
      </rPr>
      <t xml:space="preserve">
</t>
    </r>
    <r>
      <rPr>
        <b/>
        <sz val="9.5"/>
        <color rgb="FF000000"/>
        <rFont val="Arial"/>
        <family val="2"/>
      </rPr>
      <t xml:space="preserve">
Subject Matter 1
</t>
    </r>
    <r>
      <rPr>
        <sz val="9.5"/>
        <color rgb="FF000000"/>
        <rFont val="Arial"/>
        <family val="2"/>
      </rPr>
      <t xml:space="preserve">MMG has established a comprehensive group-level sustainability policy framework that demonstrates alignment with the ICMM Principles, relevant PEs and mandatory requirements under ICMM Position Statements. Policies cover occupational health and safety, environment, community, human rights, climate change, tailings management and governance, which is consistent with ICMM requirements. MMG has also included structured tables in the Sustainability Report Databook to clearly identify disclosures in the report that correspond to the ICMM Principles, relevant PEs and mandatory requirements included in ICMM Position Statements, and has clearly indicated the extent of alignment with such ICMM reporting criteria. Notably, group-level water management policies and standards remain under development and have not yet been formally implemented, representing an area for improvement in strengthening group-wide oversight and standardisation for water-related management. </t>
    </r>
  </si>
  <si>
    <r>
      <rPr>
        <b/>
        <sz val="9.5"/>
        <color rgb="FF000000"/>
        <rFont val="Arial"/>
        <family val="2"/>
      </rPr>
      <t>Subject Matter 2</t>
    </r>
    <r>
      <rPr>
        <sz val="9.5"/>
        <color rgb="FF000000"/>
        <rFont val="Arial"/>
        <family val="2"/>
      </rPr>
      <t xml:space="preserve">
MMG has maintained a structured process to identify, review and prioritise material sustainability risks and opportunities, incorporating internal business assessment and stakeholder views, which has been outlined in the Sustainability Report Databook. The process is aligned with GRI principles of materiality and completeness. In 2026, MMG adopted double materiality assessment for the first time, taking into account both financial impacts on the Group and broader impacts on society and the environment, to finalise its 12 material sustainability topics.
</t>
    </r>
    <r>
      <rPr>
        <b/>
        <sz val="9.5"/>
        <color rgb="FF000000"/>
        <rFont val="Arial"/>
        <family val="2"/>
      </rPr>
      <t>Subject Matter 3</t>
    </r>
    <r>
      <rPr>
        <sz val="9.5"/>
        <color rgb="FF000000"/>
        <rFont val="Arial"/>
        <family val="2"/>
      </rPr>
      <t xml:space="preserve">
MMG has adopted a group-level risk management system to identify, evaluate, monitor and control material sustainability risks and opportunities across its operations. Group-level policies and standards, including those related to safety, health, environment, risk management and social performance, provide a consistent framework for site-level implementation. At corporate level, MMG has proactively identified and embedded sustainability opportunities linked to climate transition, resource efficiency, circularity and community development, and has established a dedicated set of 2026 ESG KPIs to track and drive performance for all material topics. At the site level, site management teams have established risk registers, monitoring mechanisms and control measures to address material sustainability risks such as environmental management, biodiversity conservation and operational safety. Las Bambas has employed robust tailings monitoring, independent reviews, and real-time instrumentation aligned with GISTM requirements. While site-level water quality monitoring and incident response mechanisms are in place, improvement is needed in group-wide coordination, standardisation and monitoring of water-related data, processes and documentation to strengthen consistency and transparency across the organisation.</t>
    </r>
  </si>
  <si>
    <r>
      <rPr>
        <b/>
        <sz val="9.5"/>
        <color rgb="FF000000"/>
        <rFont val="Arial"/>
        <family val="2"/>
      </rPr>
      <t>Subject Matter 4</t>
    </r>
    <r>
      <rPr>
        <sz val="9.5"/>
        <color rgb="FF000000"/>
        <rFont val="Arial"/>
        <family val="2"/>
      </rPr>
      <t xml:space="preserve">
MMG has applied defined reporting protocols, internal controls and data collection procedures to compile and report sustainability performance information. Operating sites have submitted performance data through established reporting systems for consolidation and review at the group level. The Group has disclosed quantitative and qualitative information related to material topics in the Sustainability Report, supported by internal records, monitoring data and implementation
updates. Information is prepared in line with applicable reporting standards and internal requirements to support the reliability and comparability of reported performance.
</t>
    </r>
    <r>
      <rPr>
        <b/>
        <sz val="9.5"/>
        <color rgb="FF000000"/>
        <rFont val="Arial"/>
        <family val="2"/>
      </rPr>
      <t>Subject Matter 5</t>
    </r>
    <r>
      <rPr>
        <sz val="9.5"/>
        <color rgb="FF000000"/>
        <rFont val="Arial"/>
        <family val="2"/>
      </rPr>
      <t xml:space="preserve">
It can be observed that MMG rotates its third-party validation through all of its operations. For the Reporting Period, Las Bambas operation in Peru was selected as the site for third-party PE validation.</t>
    </r>
  </si>
  <si>
    <r>
      <rPr>
        <b/>
        <sz val="9.5"/>
        <color rgb="FF000000"/>
        <rFont val="Arial"/>
        <family val="2"/>
      </rPr>
      <t xml:space="preserve">b. AccountAbility Principles
</t>
    </r>
    <r>
      <rPr>
        <sz val="9.5"/>
        <color rgb="FF000000"/>
        <rFont val="Arial"/>
        <family val="2"/>
      </rPr>
      <t xml:space="preserve">
</t>
    </r>
    <r>
      <rPr>
        <b/>
        <sz val="9.5"/>
        <color rgb="FF000000"/>
        <rFont val="Arial"/>
        <family val="2"/>
      </rPr>
      <t>Inclusivity</t>
    </r>
    <r>
      <rPr>
        <sz val="9.5"/>
        <color rgb="FF000000"/>
        <rFont val="Arial"/>
        <family val="2"/>
      </rPr>
      <t xml:space="preserve">
MMG has identified its key internal and external stakeholders and engaged them through diversified engagement channels to understand their sustainability priorities and concerns. MMG has maintained its stakeholder engagement framework and Social Performance Standard, which define minimum requirements and accountabilities for interactions with host communities to reduce impacts, maximise benefits, and deliver commitments in line with MMG values and respect for local cultures and traditions. The Standard addresses land access, consultation with Indigenous Peoples, cultural heritage, social baseline studies, social impact and opportunity assessments, and community engagement planning. At the site level, MMG has completed site-specific social baseline studies and social impact and opportunity assessments to identify stakeholder perceptions and key community issues, and has developed social development and community plans to guide socio‑economic development initiatives. In our professional opinion, MMG adheres to the principle of Inclusivity.
</t>
    </r>
    <r>
      <rPr>
        <b/>
        <sz val="9.5"/>
        <color rgb="FF000000"/>
        <rFont val="Arial"/>
        <family val="2"/>
      </rPr>
      <t>Materiality</t>
    </r>
    <r>
      <rPr>
        <sz val="9.5"/>
        <color rgb="FF000000"/>
        <rFont val="Arial"/>
        <family val="2"/>
      </rPr>
      <t xml:space="preserve">
MMG has considered stakeholder priorities and conducted a structured materiality assessment process for the Sustainability Report (described in Subject Matter 2 above). Through this process, the Group identified, categorised, and prioritised its material sustainability risks and opportunities, and disclosed relevant management approaches, MMG’s 2026 ESG KPIs, and performance information in the Sustainability Report and accompanying Databook. Material topics are aligned with reporting themes and integrated into MMG’s disclosure structure. In our professional opinion, MMG adheres to the principle of Materiality.</t>
    </r>
  </si>
  <si>
    <r>
      <rPr>
        <b/>
        <sz val="9.5"/>
        <color rgb="FF000000"/>
        <rFont val="Arial"/>
        <family val="2"/>
      </rPr>
      <t>Responsiveness</t>
    </r>
    <r>
      <rPr>
        <sz val="9.5"/>
        <color rgb="FF000000"/>
        <rFont val="Arial"/>
        <family val="2"/>
      </rPr>
      <t xml:space="preserve">
MMG has maintained diverse communication channels to engage internal and external stakeholders and capture their concerns, needs, and expectations. The Group has implemented a formal stakeholder grievance management system in line with its Social Performance Standard and Stakeholder Grievance Management Work Quality Requirements, including online and site-based procedures to acknowledge, record, investigate, respond to, and track grievances using the Borealis system. At the corporate level, the material issues are reviewed and updated to ensure timely, accurate, accessible, and balanced disclosure to stakeholders. At the site level, operations including Las Bambas have responded to stakeholder concerns in accordance with MMG’s Code of Conduct and approved community engagement plans. In our professional opinion, MMG adheres to the principle of Responsiveness.
</t>
    </r>
    <r>
      <rPr>
        <b/>
        <sz val="9.5"/>
        <color rgb="FF000000"/>
        <rFont val="Arial"/>
        <family val="2"/>
      </rPr>
      <t>Impact</t>
    </r>
    <r>
      <rPr>
        <sz val="9.5"/>
        <color rgb="FF000000"/>
        <rFont val="Arial"/>
        <family val="2"/>
      </rPr>
      <t xml:space="preserve">
MMG's Risk Management Standard has set out the requirements for identifying, reporting, analysing, and controlling risks and significant events based on consequence and likelihood. At the corporate level, MMG understands, measures, evaluates, and manages its actual and potential environmental, social, and economic impacts through its materiality assessment, risk management processes, and supporting Work Quality Requirements and Performance Standards. At the site level, impact assessments are conducted in accordance with the SSHE Performance Standard and Social Performance Standard. Key impacts are addressed through site-level management systems, controls, and defined KPIs for monitoring and improvement. In our professional opinion, MMG adheres to the principle of Impact.</t>
    </r>
  </si>
  <si>
    <t>Hong Kong</t>
  </si>
  <si>
    <t>Material Topics &amp; ESG KPIs</t>
  </si>
  <si>
    <t>2025 MMG Sustainability Report</t>
  </si>
  <si>
    <t>MMG 2025 Annual Report</t>
  </si>
  <si>
    <t>MMG Modern Slavery Statement 2025</t>
  </si>
  <si>
    <t xml:space="preserve">MMG employees and contractors at:
› mine sites
› development projects
› all offices, including our head offices in Melbourne and Beijing 
</t>
  </si>
  <si>
    <t>› Safety meetings/toolbox talks/shift change meetings 
› Leadership and CEO/management presentations 
› Internal updates (email, intranet, newsletters) 
› Training, development programs and inductions
› Bi-annual People and Culture Survey  
› Other pulse surveys and feedback channels</t>
  </si>
  <si>
    <r>
      <rPr>
        <b/>
        <sz val="16"/>
        <color rgb="FFEE2724"/>
        <rFont val="Arial"/>
        <family val="2"/>
      </rPr>
      <t>Materiality assessment</t>
    </r>
    <r>
      <rPr>
        <sz val="16"/>
        <color rgb="FFEE2724"/>
        <rFont val="Arial"/>
        <family val="2"/>
      </rPr>
      <t xml:space="preserve">
</t>
    </r>
    <r>
      <rPr>
        <sz val="9.5"/>
        <color theme="1"/>
        <rFont val="Arial"/>
        <family val="2"/>
      </rPr>
      <t xml:space="preserve">
On a yearly basis, MMG conducts materiality assessments to identify and evaluate critical topics relevant to its business operations, environmental impact, and social responsibilities. In 2025, MMG completed a comprehensive double materiality assessment, building on prior materiality processes by explicitly considering both:
 - Impact materiality (MMG’s most significant impacts on people and the environment), and
 - Financial/enterprise materiality (sustainability-related risks and opportunities that could influence MMG’s enterprise value and stakeholder decisions).
This assessment was designed to provide a more integrated, evidence-based view of MMG’s ESG priorities, and to strengthen alignment with leading frameworks and external expectations.</t>
    </r>
  </si>
  <si>
    <r>
      <rPr>
        <b/>
        <sz val="12"/>
        <color rgb="FFEE2724"/>
        <rFont val="Arial"/>
        <family val="2"/>
      </rPr>
      <t>Conclusion</t>
    </r>
    <r>
      <rPr>
        <sz val="9.5"/>
        <color rgb="FF000000"/>
        <rFont val="Arial"/>
        <family val="2"/>
      </rPr>
      <t xml:space="preserve">
The 2025 materiality refresh informed a streamlined set of 12 material topics for 2026 to guide MMG’s sustainability disclosures and prioritisation.
MMG consolidated value‑chain themes by expanding Supply Chain Resilience into Value Chain Resilience and Human Rights, explicitly integrating elements previously treated separately (including circular economy and human‑rights considerations) across the full value chain. This consolidation reduces duplication and supports a clearer 12‑topic structure intended to strengthen strategic alignment and focus for 2026 reporting.
Material topics for 2026 (not in any particular order):
</t>
    </r>
    <r>
      <rPr>
        <b/>
        <sz val="9.5"/>
        <color rgb="FF000000"/>
        <rFont val="Arial"/>
        <family val="2"/>
      </rPr>
      <t>1. Culture of Care
2. Diversity and Inclusion
3. Capability and People Development
4. Respect for Local Communities and Indigenous Peoples
5. Local and Regional Development
6. Nature
7. Energy and Climate Change
8. Water Stewardship
9. Tailings and Waste Management
10. Value Chain Resilience and Human Rights
11. Ethics, Transparency and Geo‑political Risk
12. Technology, Privacy and Cyber Security</t>
    </r>
  </si>
  <si>
    <r>
      <rPr>
        <b/>
        <sz val="16"/>
        <color rgb="FFEE2724"/>
        <rFont val="Arial"/>
        <family val="2"/>
      </rPr>
      <t>ESG KPIs</t>
    </r>
    <r>
      <rPr>
        <sz val="16"/>
        <color rgb="FFEE2724"/>
        <rFont val="Arial"/>
        <family val="2"/>
      </rPr>
      <t xml:space="preserve">
</t>
    </r>
    <r>
      <rPr>
        <sz val="9.5"/>
        <color theme="1"/>
        <rFont val="Arial"/>
        <family val="2"/>
      </rPr>
      <t xml:space="preserve">
MMG periodically conducts a materiality assessment process to ensure we are reporting on the issues that matter most to our stakeholders. In late 2024, this refresh confirmed 13 material topics for the 2025 reporting period, based on a combination of annual engagement processes, internal risk considerations and independent inputs.
This process involved reviewing the actual and potential, negative and positive impacts of our operations across all of our activities and business relationships through in-depth interviews, reviews of our media coverage of the industry and the jurisdictions our operations are based in, as well as reviews of our supplier data and environmental reports. We determined that all impacts would be weighted equally, given the complexity of weighting some impacts higher than others and a desire to ensure that issues such as human rights were given equal coverage as economic or operational impacts. We engaged an external third-party to conduct the assessment to ensure objectivity throughout the process. As a result of the assessment, 13 material issues were identified for MMG to report against.
Looking ahead, the 2026 Databook will be based on the KPI set aligned to the material topics and structure informed by the 2025 double materiality assessment. MMG has documented the 2026 KPI set with definitions, calculation approaches, data ownership, reporting frequency and external disclosure mapping, and these KPIs are intended to be reported to ExCo and the GRNS Committee and then disclosed publicly through the 2026 sustainability reporting suite.</t>
    </r>
  </si>
  <si>
    <t>▪	The SEEE-FR is calculated for both operating assets and Head Office using the outcome of the previous year with an improvement of at least 10%.
▪	TRIF target will be set at an operation level after discussions with each asset. The improvement % will be calculated pending the outcome of the previous year.
▪	At least one mental health program delivered on each Operating Asset and Head Office location annually.</t>
  </si>
  <si>
    <r>
      <t xml:space="preserve">MMG female representation overall, at the end of 2025, is currently 16.94%.
Please refer to the </t>
    </r>
    <r>
      <rPr>
        <sz val="9.5"/>
        <color rgb="FFFF0000"/>
        <rFont val="Arial"/>
        <family val="2"/>
      </rPr>
      <t>'People and Culture'</t>
    </r>
    <r>
      <rPr>
        <sz val="9.5"/>
        <color theme="1"/>
        <rFont val="Arial"/>
        <family val="2"/>
      </rPr>
      <t xml:space="preserve"> tab for this information. 
</t>
    </r>
    <r>
      <rPr>
        <b/>
        <sz val="9.5"/>
        <color theme="1"/>
        <rFont val="Arial"/>
        <family val="2"/>
      </rPr>
      <t xml:space="preserve">Initiatives
</t>
    </r>
    <r>
      <rPr>
        <sz val="9.5"/>
        <color theme="1"/>
        <rFont val="Arial"/>
        <family val="2"/>
      </rPr>
      <t>• Dugald River - Inclusive leadership and early careers pathways (incl. Kalkadoon participation), flexible work review, and cross-site secondees supporting diversity of thought.
• Khoemac</t>
    </r>
    <r>
      <rPr>
        <u/>
        <sz val="9.5"/>
        <color theme="1"/>
        <rFont val="Arial"/>
        <family val="2"/>
      </rPr>
      <t>a</t>
    </r>
    <r>
      <rPr>
        <sz val="9.5"/>
        <color theme="1"/>
        <rFont val="Arial"/>
        <family val="2"/>
      </rPr>
      <t>u - Inclusive recruitment approach, culture survey for improvement, psychosocial support partnership, GBV awareness programs.
• Kinsevere - Inclusion supported through Women’s Association, Youth Employee Network, multicultural events and retirement readiness. 
• Las Bambas - 25+ DEI initiatives aligned to ISO 30415 (gender equity, disability inclusion, violence/harassment prevention, interculturality) incl. blind CV and expanded DEI committee. 
• Rosebery - D&amp;I strategy implemented in 2025; flexible work (job share/WFH), Burnie office enabling retention and accessibility; increased women’s participation noted.</t>
    </r>
  </si>
  <si>
    <r>
      <t>• Please refer to the</t>
    </r>
    <r>
      <rPr>
        <sz val="9.5"/>
        <color rgb="FF0070C0"/>
        <rFont val="Arial"/>
        <family val="2"/>
      </rPr>
      <t xml:space="preserve"> 'Our Products and Value Chains'</t>
    </r>
    <r>
      <rPr>
        <sz val="9.5"/>
        <color theme="1"/>
        <rFont val="Arial"/>
        <family val="2"/>
      </rPr>
      <t xml:space="preserve"> tab for this information. 
</t>
    </r>
    <r>
      <rPr>
        <b/>
        <sz val="9.5"/>
        <color theme="1"/>
        <rFont val="Arial"/>
        <family val="2"/>
      </rPr>
      <t xml:space="preserve">Initiatives:
</t>
    </r>
    <r>
      <rPr>
        <sz val="9.5"/>
        <color theme="1"/>
        <rFont val="Arial"/>
        <family val="2"/>
      </rPr>
      <t>• Dugald River - Local supplier management, community investments and wind farm studies for resilience.
• Khoemac</t>
    </r>
    <r>
      <rPr>
        <u/>
        <sz val="9.5"/>
        <color theme="1"/>
        <rFont val="Arial"/>
        <family val="2"/>
      </rPr>
      <t>a</t>
    </r>
    <r>
      <rPr>
        <sz val="9.5"/>
        <color theme="1"/>
        <rFont val="Arial"/>
        <family val="2"/>
      </rPr>
      <t>u - School adoption, equal opportunity recruitment and infrastructure support at Ngami Junior Secondary School
• Kinsevere - Local projects and support referenced (farmers/ schools/ students /women/ health/ boreholes).
• Las Bambas - District agreements/programs, public management assistance, health equipment, education investments and local economic impacts.
• Rosebery - Jobs, local enterprise, education/training and transition planning</t>
    </r>
  </si>
  <si>
    <t xml:space="preserve">• 0 actual significant environmental events rated 5 or above according to the MMG risk consequence criteria table
• 0 actual environmental legal non-compliances rated 4 or above according to the MMG risk consequence criteria table
• Compliance against the environmental monitoring plan above 80%		</t>
  </si>
  <si>
    <r>
      <rPr>
        <sz val="9.5"/>
        <rFont val="Arial"/>
        <family val="2"/>
      </rPr>
      <t xml:space="preserve">• Climate change risk management — In 2025, MMG released its refreshed Climate Strategy, strengthening the integration of climate risk, emissions reduction and resilience into corporate and site‑level governance. Climate risk registers, site‑level GHG reduction plans and climate resilience actions were maintained or progressed across all operated sites in alignment with the Strategy.
• GHG emissions — MMG’s refreshed Climate Strategy, released in 2025, set the interim target to reduce Scope 1 and 2 emissions by 35% by 2035 and the long‑term commitment to achieve carbon neutral Scope 1 and 2 emissions by 2040. MMG continues to disclose its Scope 3 emissions inventory and advanced work during the reporting period to strengthen data quality and consistency to support future enhancements. 
</t>
    </r>
    <r>
      <rPr>
        <b/>
        <sz val="9.5"/>
        <color theme="1"/>
        <rFont val="Arial"/>
        <family val="2"/>
      </rPr>
      <t xml:space="preserve">Site Updates
</t>
    </r>
    <r>
      <rPr>
        <sz val="9.5"/>
        <color theme="1"/>
        <rFont val="Arial"/>
        <family val="2"/>
      </rPr>
      <t>• Dugald River - Windfarm application progressed during 2025.
• Khoemac</t>
    </r>
    <r>
      <rPr>
        <u/>
        <sz val="9.5"/>
        <color theme="1"/>
        <rFont val="Arial"/>
        <family val="2"/>
      </rPr>
      <t>a</t>
    </r>
    <r>
      <rPr>
        <sz val="9.5"/>
        <color theme="1"/>
        <rFont val="Arial"/>
        <family val="2"/>
      </rPr>
      <t>u - Energy management program, metering, diesel/electric audits, solar PV feasibility, climate strategy review.
• Kinsevere - Hybrid power system phase 1, solar-plus-storage and efficiency planning (actions continuing).
• Las Bambas - Climate action committee, exploring hybrid trucks, renewable PPA options, solar and decarb roadmap.
• Rosebery - Decarb plan reset, electrification initiatives, resilience planning and water workgroup.</t>
    </r>
  </si>
  <si>
    <r>
      <t xml:space="preserve">Please refer to the following tabs for this information:
</t>
    </r>
    <r>
      <rPr>
        <sz val="9.5"/>
        <color rgb="FF00B050"/>
        <rFont val="Arial"/>
        <family val="2"/>
      </rPr>
      <t>• Managing Environmental Impacts</t>
    </r>
    <r>
      <rPr>
        <sz val="9.5"/>
        <color rgb="FFFF00FF"/>
        <rFont val="Arial"/>
        <family val="2"/>
      </rPr>
      <t xml:space="preserve">
</t>
    </r>
    <r>
      <rPr>
        <sz val="9.5"/>
        <color rgb="FF00B050"/>
        <rFont val="Arial"/>
        <family val="2"/>
      </rPr>
      <t xml:space="preserve">• 2025 CoE Disclosure
</t>
    </r>
    <r>
      <rPr>
        <sz val="9.5"/>
        <color theme="1"/>
        <rFont val="Arial"/>
        <family val="2"/>
      </rPr>
      <t xml:space="preserve">
MMG's conformance to GISTM for 2024 and 2025 period was disclosed in August 2025 in a standalone report, for all applicable tailings facilities. Please see:</t>
    </r>
    <r>
      <rPr>
        <sz val="9.5"/>
        <rFont val="Arial"/>
        <family val="2"/>
      </rPr>
      <t xml:space="preserve"> </t>
    </r>
    <r>
      <rPr>
        <u/>
        <sz val="9.5"/>
        <rFont val="Arial"/>
        <family val="2"/>
      </rPr>
      <t>2025 GISTM Disclosure Report</t>
    </r>
  </si>
  <si>
    <t>2. Income tax liability does not always align with tax payments. This disclosure has been made on a cash tax paid basis. FY2025 Peru withholding tax includes withholding tax paid on dividend distribution. </t>
  </si>
  <si>
    <t>HKEx - ESG Index</t>
  </si>
  <si>
    <t>Hong Kong Stock Exchange
This index maps each HKEX KPI to the location of relevant information within the 2025 MMG Sustainability Databook. Rows marked Partial or Not disclosed in databook indicate where MMG may wish to strengthen or clarify future HKEX-aligned disclosure.</t>
  </si>
  <si>
    <t>Subject Area</t>
  </si>
  <si>
    <t>Aspect</t>
  </si>
  <si>
    <t>HKEX KPI Code</t>
  </si>
  <si>
    <t>HKEX KPI Requirement</t>
  </si>
  <si>
    <t>Location / Tab Name</t>
  </si>
  <si>
    <t>Section / Table Name</t>
  </si>
  <si>
    <t>Additional Tab / Section</t>
  </si>
  <si>
    <t>Notes</t>
  </si>
  <si>
    <t>Sustainability Report Evidence</t>
  </si>
  <si>
    <t>Annual Report Evidence</t>
  </si>
  <si>
    <t>Modern Slavery Statement Evidence</t>
  </si>
  <si>
    <t>VPI Report Evidence</t>
  </si>
  <si>
    <t>A. Environmental</t>
  </si>
  <si>
    <t>A1 Emissions</t>
  </si>
  <si>
    <t>A1.1</t>
  </si>
  <si>
    <t>The types of emissions and respective emissions data.</t>
  </si>
  <si>
    <t>Managing Environmental Impacts</t>
  </si>
  <si>
    <t>Climate Change Action – Greenhouse Gas (GHG) Emissions</t>
  </si>
  <si>
    <t>We disclose our emissions profile across operations, including the types of emissions generated and associated data, supported by our environmental management systems and consolidated reporting processes.</t>
  </si>
  <si>
    <t>Sustainability Report 2025 – Focus area 4: Climate change action; Focus area 5: Managing environmental impacts; About this report</t>
  </si>
  <si>
    <t>Annual Report 2025 – ESG Approach and Performance: 1.12 2025 Environmental data; HKFRS S2 climate-related disclosures</t>
  </si>
  <si>
    <t>Sustainability Report 2025 – Focus area 4: Climate change action; About this report</t>
  </si>
  <si>
    <t>Annual Report 2025 – ESG Approach and Performance: 1.11 Climate change; HKFRS S2 climate-related disclosures</t>
  </si>
  <si>
    <t>A1.3</t>
  </si>
  <si>
    <t>Total hazardous waste produced (in tonnes) and, where appropriate, intensity.</t>
  </si>
  <si>
    <t>Total hazardous and non-hazardous waste generated (tonnes)- non-mineral; Hazardous waste intensity (tonnes/'000 tonnes milled) - non mineral</t>
  </si>
  <si>
    <t>HKEx Disclosures - ESG Report – KPI A1.3</t>
  </si>
  <si>
    <t>We monitor and report hazardous and non-hazardous waste generated across our operations, supported by site-level systems and our environmental management framework.</t>
  </si>
  <si>
    <t>Sustainability Report 2025 – Focus area 5: Managing environmental impacts</t>
  </si>
  <si>
    <t>Annual Report 2025 – ESG Approach and Performance: 1.12 2025 Environmental data</t>
  </si>
  <si>
    <t>A1.4</t>
  </si>
  <si>
    <t>Total non-hazardous waste produced (in tonnes) and, where appropriate, intensity.</t>
  </si>
  <si>
    <t>Total hazardous and non-hazardous waste generated (tonnes)- non-mineral; Non-hazardous waste intensity (tonnes/'000 tonnes milled) - non mineral</t>
  </si>
  <si>
    <t>HKEx Disclosures - ESG Report – KPI A1.4</t>
  </si>
  <si>
    <t>We track waste intensity across our operations to support improved efficiency and inform our waste management and reduction initiatives.</t>
  </si>
  <si>
    <t>A1.5</t>
  </si>
  <si>
    <t>Description of emission target(s) set and steps taken to achieve them.</t>
  </si>
  <si>
    <t>Material Topics_ESG KPIs</t>
  </si>
  <si>
    <t>Climate Change Action – Energy and Climate Change Action</t>
  </si>
  <si>
    <t>Targets are referenced (35% Scope 1 and 2 reduction by 2035; carbon neutral by 2040). We set and monitor emissions-related objectives as part of our climate change approach, and disclose progress against these through our environmental and climate reporting.</t>
  </si>
  <si>
    <t>Sustainability Report 2025 – Chief Executive Officer’s message; Focus area 4: Climate change action</t>
  </si>
  <si>
    <t>A1.6</t>
  </si>
  <si>
    <t>Description of how hazardous and non-hazardous wastes are handled, reduction target(s) set and steps taken to achieve them.</t>
  </si>
  <si>
    <t>Total waste diverted from disposal (tonnes) - (non-mineral); Total hazardous and non-hazardous waste directed to disposal (tonnes)</t>
  </si>
  <si>
    <t>Material Topics_ESG KPIs – Circular Economy</t>
  </si>
  <si>
    <t>We implement initiatives to reduce waste across our operations, supported by continuous improvement practices and our environmental management approach.</t>
  </si>
  <si>
    <t>A2 Use of Resources</t>
  </si>
  <si>
    <t>A2.1</t>
  </si>
  <si>
    <t>Direct and/or indirect energy consumption by type in total and intensity.</t>
  </si>
  <si>
    <t>Total fuel consumption from non-renewable sources (GJ); 2025 Total energy consumption from renewable sources (MWh); Direct and indirect energy consumption (MWh); Energy Intensity (MWh/Tonnes milled); Energy Intensity (GJ/Tonnes milled)</t>
  </si>
  <si>
    <t>HKEx Disclosures - ESG Report – KPI A2.1</t>
  </si>
  <si>
    <t>We monitor and disclose energy consumption across our operations, supported by operational data systems and performance tracking.</t>
  </si>
  <si>
    <t>Sustainability Report 2025 – Focus area 4: Climate change action; Chief Executive Officer’s message</t>
  </si>
  <si>
    <t>A2.2</t>
  </si>
  <si>
    <t>Water consumption in total and intensity.</t>
  </si>
  <si>
    <t>2025 Total Water Consumption (ML); 2025 Total Water Consumption Intensity (ML Consumption / ktonne)</t>
  </si>
  <si>
    <t>HKEx Disclosures - ESG Report – KPI A2.2</t>
  </si>
  <si>
    <t>Water consumption and intensity are clearly disclosed. We manage and report water use across our sites, supported by monitoring systems and site-specific water management practices.</t>
  </si>
  <si>
    <t>A2.3</t>
  </si>
  <si>
    <t>Description of energy use efficiency initiatives and results achieved.</t>
  </si>
  <si>
    <t>Climate Change Action – 2025 Total energy consumption from renewable sources (MWh)</t>
  </si>
  <si>
    <t>We implement initiatives to improve energy efficiency across our operations, including optimisation activities and technology improvements.</t>
  </si>
  <si>
    <t>Annual Report 2025 – ESG Approach and Performance: 1.11 Climate change</t>
  </si>
  <si>
    <t>A2.4</t>
  </si>
  <si>
    <t>Description of whether there is any issue in sourcing water that is fit for purpose, water efficiency initiatives and results achieved.</t>
  </si>
  <si>
    <t>Responsible Water Consumption</t>
  </si>
  <si>
    <t>Managing Environmental Impacts – Water tables</t>
  </si>
  <si>
    <t>We manage water efficiency and sourcing through site-level practices and broader water stewardship considerations, reflecting local operating contexts.</t>
  </si>
  <si>
    <t>A3 The Environment and Natural Resources</t>
  </si>
  <si>
    <t>A3.1</t>
  </si>
  <si>
    <t>Description of the significant impacts of activities on the environment and natural resources and the actions taken to manage them.</t>
  </si>
  <si>
    <t>Managing Environmental Impacts – 2025 MMG Land Management; Biodiversity per Category per Site; Water</t>
  </si>
  <si>
    <t>We manage our impacts on land, biodiversity and natural resources through our environmental management systems and site-level practices.</t>
  </si>
  <si>
    <t>Sustainability Report 2025 – Focus area 5: Managing environmental impacts; Focus area 4: Climate change action</t>
  </si>
  <si>
    <t>B. Social</t>
  </si>
  <si>
    <t>B1 Employment</t>
  </si>
  <si>
    <t>B1.1</t>
  </si>
  <si>
    <t>Total workforce by gender, employment type, age group and geographical region.</t>
  </si>
  <si>
    <t>2025 Total Workforce by Employment Type and Site; 2025 Total Workforce by Gender and Site; 2025 Total workforce by age group</t>
  </si>
  <si>
    <t>HKEx Disclosures - ESG Report – KPI B1.1</t>
  </si>
  <si>
    <t>We disclose workforce composition across our operations, supported by our people systems and reporting frameworks.</t>
  </si>
  <si>
    <t>Sustainability Report 2025 – About MMG; Focus area 3: People and culture; Our year in numbers</t>
  </si>
  <si>
    <t>Annual Report 2025 – ESG Approach and Performance: employee/workforce disclosures</t>
  </si>
  <si>
    <t>Modern Slavery Statement 2025 – Our business, structure and operations</t>
  </si>
  <si>
    <t>B1.2</t>
  </si>
  <si>
    <t>Employee turnover rate by gender, age group and geographical region.</t>
  </si>
  <si>
    <t>2025 MMG Workforce Turnover Rate by Age; 2025 MMG Workforce Turnover Rate by Gender and Site</t>
  </si>
  <si>
    <t>HKEx Disclosures - ESG Report – KPI B1.2</t>
  </si>
  <si>
    <t>We monitor and report employee turnover across our workforce as part of our people and culture performance.</t>
  </si>
  <si>
    <t>Sustainability Report 2025 – Focus area 3: People and culture</t>
  </si>
  <si>
    <t>Annual Report 2025 – ESG Approach and Performance: employee disclosures</t>
  </si>
  <si>
    <t>B2 Health and Safety</t>
  </si>
  <si>
    <t>B2.1</t>
  </si>
  <si>
    <t>Number and rate of work-related fatalities occurred in each of the past three years including the reporting year.</t>
  </si>
  <si>
    <t>Health, Safety and Wellbeing</t>
  </si>
  <si>
    <t>The number of Fatalities as results of work-related injury; The rate of Fatalities as a result of work-related injury; The number of fatalities as a result of work-related ill health</t>
  </si>
  <si>
    <t>Health, Safety and Wellbeing – Work-related Injury and Fatality Performance (by hours worked and workforce composition)</t>
  </si>
  <si>
    <t>We track and disclose safety performance, including fatalities and injury rates, as part of our commitment to a Culture of Care.</t>
  </si>
  <si>
    <t>Sustainability Report 2025 – Focus area 1: Health, safety and wellbeing; Chief Executive Officer’s message; Our year in numbers</t>
  </si>
  <si>
    <t>Annual Report 2025 – Chief Executive Officer’s Report: Safety first; ESG Approach and Performance: safety disclosures</t>
  </si>
  <si>
    <t>B2.2</t>
  </si>
  <si>
    <t>Lost days due to work injury.</t>
  </si>
  <si>
    <t>Total lost days due to work injury</t>
  </si>
  <si>
    <t>Health, Safety and Wellbeing – Total restricted days due to work injury</t>
  </si>
  <si>
    <t>We monitor lost time due to work-related injuries and report this as part of our safety performance metrics.</t>
  </si>
  <si>
    <t>Sustainability Report 2025 – Focus area 1: Health, safety and wellbeing</t>
  </si>
  <si>
    <t>Annual Report 2025 – ESG Approach and Performance: safety disclosures</t>
  </si>
  <si>
    <t>B2.3</t>
  </si>
  <si>
    <t>Description of occupational health and safety measures adopted, and how they are implemented and monitored.</t>
  </si>
  <si>
    <t>GRI Contents Index – GRI 403 entries</t>
  </si>
  <si>
    <t>We maintain health and safety systems and controls across our operations to manage risks and support the wellbeing of our people.</t>
  </si>
  <si>
    <t>Sustainability Report 2025 – Focus area 1: Health, safety and wellbeing; Governance and sustainable decision-making</t>
  </si>
  <si>
    <t>B3 Development and Training</t>
  </si>
  <si>
    <t>B3.1</t>
  </si>
  <si>
    <t>Percentage of employees trained by gender and employee category.</t>
  </si>
  <si>
    <t>People and Culture – 2025 The average training hours completed by gender (SERF)</t>
  </si>
  <si>
    <t>We provide training and development opportunities across our workforce and monitor participation as part of our people and culture approach.</t>
  </si>
  <si>
    <t>Annual Report 2025 – ESG Approach and Performance: people disclosures</t>
  </si>
  <si>
    <t>Modern Slavery Statement 2025 – Training (human rights / supply chain training only)</t>
  </si>
  <si>
    <t>B3.2</t>
  </si>
  <si>
    <t>The average training hours completed per employee by gender and employee category.</t>
  </si>
  <si>
    <t>2025 The average training hours completed per employee by gender and employee category; 2025 The average training hours completed by gender (SERF)</t>
  </si>
  <si>
    <t>HKEx Disclosures - ESG Report – KPI B3.2</t>
  </si>
  <si>
    <t>We track training hours across our workforce to support capability development and continuous improvement.</t>
  </si>
  <si>
    <t>Sustainability Report 2025 – Focus area 3: People and culture; Our year in numbers</t>
  </si>
  <si>
    <t>B4 Labour Standards</t>
  </si>
  <si>
    <t>B4.1</t>
  </si>
  <si>
    <t>Description of measures to review employment practices to avoid child and forced labour.</t>
  </si>
  <si>
    <t>Overview – Additional Reports</t>
  </si>
  <si>
    <t>We maintain policies and processes to prevent child labour across our operations and supply chain, aligned with our human rights approach.</t>
  </si>
  <si>
    <t>Sustainability Report 2025 – Focus area 6: Our products and sustainable value chains; Focus area 7: Ethical business conduct</t>
  </si>
  <si>
    <t>Annual Report 2025 – ESG Approach and Performance: 1.4 Business ethics</t>
  </si>
  <si>
    <t>Modern Slavery Statement 2025 – Our Approach; Human Rights Framework; Supplier Code of Conduct; Human Rights Due Diligence Work Quality Requirement</t>
  </si>
  <si>
    <t>B4.2</t>
  </si>
  <si>
    <t>Description of steps taken to eliminate such practices when discovered.</t>
  </si>
  <si>
    <t>Additional Reports</t>
  </si>
  <si>
    <t>We manage risks related to forced labour through our human rights framework and supply chain due diligence processes.</t>
  </si>
  <si>
    <t>Sustainability Report 2025 – Focus area 7: Ethical business conduct</t>
  </si>
  <si>
    <t>Modern Slavery Statement 2025 – Grievances and Remedy; Assessing effectiveness</t>
  </si>
  <si>
    <t>B5 Supply Chain Management</t>
  </si>
  <si>
    <t>B5.1</t>
  </si>
  <si>
    <t>Number of suppliers by geographical region.</t>
  </si>
  <si>
    <t>We manage a diverse supplier base across our operations, supported by our procurement and supply chain processes.</t>
  </si>
  <si>
    <t>Sustainability Report 2025 – Focus area 6: Our products and sustainable value chains</t>
  </si>
  <si>
    <t>Modern Slavery Statement 2025 – Our Supply Chain</t>
  </si>
  <si>
    <t>B5.2</t>
  </si>
  <si>
    <t>Description of practices relating to engaging suppliers, number of suppliers where the practices are being implemented, how they are implemented and monitored.</t>
  </si>
  <si>
    <t>% of Spending on Local Suppliers (zone 1); Amount of Spending on Local Suppliers (zone 1) (US$)</t>
  </si>
  <si>
    <t>We engage with suppliers through our procurement processes, including consideration of environmental, social and governance factors.</t>
  </si>
  <si>
    <t>Modern Slavery Statement 2025 – Supply Chain; Supplier screening and monitoring; Contract terms and conditions</t>
  </si>
  <si>
    <t>VPI Report 2025 – 11. VPSHR considerations in the selection of private security providers</t>
  </si>
  <si>
    <t>B5.3</t>
  </si>
  <si>
    <t>Description of practices used to identify environmental and social risks along the supply chain, and how they are implemented and monitored.</t>
  </si>
  <si>
    <t>ICMM Principles &amp; Position / ICMM Performance Expectation tabs</t>
  </si>
  <si>
    <t>We identify and manage environmental and social risks in our supply chain through due diligence and supplier engagement practices.</t>
  </si>
  <si>
    <t>Modern Slavery Statement 2025 – Supply Chain Assessment; Human Rights Due Diligence Work Quality Requirement</t>
  </si>
  <si>
    <t>VPI Report 2025 – Case study: Integrating human rights into supplier due diligence; 11. VPSHR considerations in the selection of private security providers</t>
  </si>
  <si>
    <t>B7 Anti-corruption</t>
  </si>
  <si>
    <t>B7.1</t>
  </si>
  <si>
    <t>Number of concluded legal cases regarding corrupt practices brought against the issuer or its employees and directors during the reporting period and the outcomes of the cases.</t>
  </si>
  <si>
    <t>Material Topics_ESG KPIs – Ethics, Transparency and Geo-political Risk</t>
  </si>
  <si>
    <t>We monitor and report on anti-corruption matters as part of our ethical business conduct approach.</t>
  </si>
  <si>
    <t>Sustainability Report 2025 – Focus area 7: Ethical business conduct; Case study: Speaking up safely: MMG’s Whistleblower Framework</t>
  </si>
  <si>
    <t>Modern Slavery Statement 2025 – Grievances and Remedy</t>
  </si>
  <si>
    <t>VPI Report 2025 – 6. Company procedures to report security-related incidents; 8. Company procedure to investigate security-related incidents by security personnel</t>
  </si>
  <si>
    <t>B7.2</t>
  </si>
  <si>
    <t>Description of preventive measures and whistle-blowing procedures, and how they are implemented and monitored.</t>
  </si>
  <si>
    <t>Ethics, Transparency and Geo-Political Risk; Anti-corruption</t>
  </si>
  <si>
    <t>GRI Contents Index / Annual Report cross-references</t>
  </si>
  <si>
    <t>We provide training to employees on ethical conduct and anti-corruption as part of our governance framework.</t>
  </si>
  <si>
    <t>B7.3</t>
  </si>
  <si>
    <t>Description of anti-corruption training provided to directors and staff.</t>
  </si>
  <si>
    <t>We maintain mechanisms for reporting concerns, including whistleblowing channels and investigation processes.</t>
  </si>
  <si>
    <t>B8 Community Investment</t>
  </si>
  <si>
    <t>B8.1</t>
  </si>
  <si>
    <t>Focus areas of contribution (e.g. education, environmental concerns, labour needs, health, culture, sport).</t>
  </si>
  <si>
    <t>Social Engagement &amp; Investment</t>
  </si>
  <si>
    <t>Education and skills programmes for Non-employees (SERF); Capacity and institutions programmes for Non-employees (SERF)</t>
  </si>
  <si>
    <t>We invest in communities across a range of focus areas aligned with our social performance approach.</t>
  </si>
  <si>
    <t>Sustainability Report 2025 – Focus area 2: Social engagement and investment; Tax and community contribution</t>
  </si>
  <si>
    <t>Annual Report 2025 – ESG Approach and Performance: community contribution narrative</t>
  </si>
  <si>
    <t>B8.2</t>
  </si>
  <si>
    <t>Resources contributed (e.g. money or time) to the focus area.</t>
  </si>
  <si>
    <t>Ethical Business Conduct – MMG’s tax and community contributions (Social development programs)</t>
  </si>
  <si>
    <t>We disclose our community investment spend and how resources are allocated across programs.</t>
  </si>
  <si>
    <t>Global Reporting Initiative (GRI) Index
MMG has reported with reference to the GRI Standards for the period of 1 January 2025 to 31 December 2025.</t>
  </si>
  <si>
    <t>Respect fo Local communities and Indigenous Peoples</t>
  </si>
  <si>
    <t>Local and Regional Development</t>
  </si>
  <si>
    <t>Ethics, Transparency and Geo-political Risk</t>
  </si>
  <si>
    <t>403-4</t>
  </si>
  <si>
    <t>GRI 204: Procurement Practices</t>
  </si>
  <si>
    <t>c. The work-related hazards that pose a risk of high-consequence injury, including: i. how these hazards have been determined; ii. which of these hazards have caused or contributed to high-consequence injuries during the reporting period; iii. actions taken or underway to eliminate these hazards and minimize risks using the hierarchy of controls;
d. Any actions taken or underway to eliminate other work-related hazards and minimize risks using the hierarchy of controls;
e. Whether the rates have been calculated based on 200,000 or 1,000,000 hours worked;
f. Whether and, if so, why any workers have been excluded from this disclosure, including the types of worker excluded;
g. Any contextual information necessary to understand how the data have been compiled, such as any standards, methodologies, and assumptions used.</t>
  </si>
  <si>
    <t>MMG response</t>
  </si>
  <si>
    <t>This has been completed:
a. information available in 'Material topics - ESG KPIs' tab
b. information available in this GRI Content Index, as set out below.</t>
  </si>
  <si>
    <t>Throughout this Index, within each material topic section.</t>
  </si>
  <si>
    <t>MMG has reported with reference to the GRI standards for the period 1 January 2025 to 31 December 2025.</t>
  </si>
  <si>
    <t>Notified via email.</t>
  </si>
  <si>
    <t>MMG does not disclose against GRI 2-8 as it does not collect this information. MMG discloses information relating to contractors, consultants and other short-term engagements under GRI 2-7 as contractors.</t>
  </si>
  <si>
    <t>a. i-ii. See 'Sustainability Framework' tab in this Databook
b. See 'Engagement and Materiality' tab in this Databook</t>
  </si>
  <si>
    <t>a. i - iii. All MMG people (employees or contractors) work under MMG's Significant Events and Safety, Security, Health and Environment (SSHE) Performance Standard and related work quality requirements and site-specific management processes. In addition, any person who is present on an MMG site, whether an MMG person or not, is required to meet all requirements of MMG's management systems. These systems are assured through MMG's Three Lines of Defence assurance, as well as being independently verified at a corporate and a site level regularly.
b. No workers have been excluded from this disclosure. All MMG people and anyone who enters an MMG-operated site falls under the care of the management systems in place.</t>
  </si>
  <si>
    <t>a. Minimum notice periods for employees relating to changes at operations, including termination of employment, varies from one week up to 6 months. This depends on the terms of the contract, role type, level of work and location.
b. The details relating to notice periods and provisions for consultation and negotiation with collective bargaining agreements are detailed in the individual bargaining agreements.</t>
  </si>
  <si>
    <t>a. Programs for upgrading employee skills
In 2025, MMG continued to support workforce capability development through structured performance and development planning, vocational training, competency verification and leadership development processes aligned with business needs. Group‑wide traineeship, apprenticeship and graduate programs remained in place to build technical and professional capability, supported by partnerships with external training providers and higher‑education institutions, while ongoing professional development programs continued to support career progression and operational effectiveness across MMG’s workforce.
b. Transition assistance programs
MMG provides transition assistance to employees affected by business changes, including access to outplacement support and counselling services, recognising the potential impacts of organisational change on wellbeing. Workforce and community engagement processes continue to support fair and responsible management of career transitions resulting from restructuring, retirement or termination of employment.</t>
  </si>
  <si>
    <t>-Rosebery (Australia) operates in an area containing natural values protected under State and Federal legislation. Natural values and cultural heritage assessments are undertaken prior to ground disturbance, with avoidance applied wherever practicable and regulated management pathways followed where unavoidable impacts occur.
-Khoemacau (Botswana) operates within an ecologically important landscape associated with the broader Okavango region. While not located within the Okavango Delta or its buffer zone, biodiversity management focuses on land disturbance control, monitoring and avoidance measures for terrestrial and freshwater ecosystems, consistent with national regulatory requirements.</t>
  </si>
  <si>
    <t>-At Las Bambas (Peru), while no formally designated protected areas occur within the operational footprint, habitat restoration activities are undertaken in line with approved environmental commitments, including soil placement and revegetation of disturbed areas. Methodologies are defined in site erosion, sediment control and revegetation procedures, with outcomes monitored through routine environmental reporting.
-At Khoemacau (Botswana), habitat management focuses on minimising disturbance, applying progressive rehabilitation and monitoring within an ecologically important regional landscape associated with the broader Okavango system, consistent with national regulatory requirements and MMG internal standards.
Across all sites, protected or restored habitats are primarily terrestrial and freshwater ecosystems. Standards and methodologies applied include approved environmental impact assessments, site environmental management plans and regulatory monitoring requirements, with assumptions aligned to local baseline conditions and approved land‑use commitments.</t>
  </si>
  <si>
    <t>MMG did not have any strikes or lock-outs exceeding one week's duration at any operation in 2025.</t>
  </si>
  <si>
    <t>MMG does not report against GRI 302-5 as our sold products are minerals.</t>
  </si>
  <si>
    <t>MMG did not report any breaches of customer privacy or losses of customer data in 2025.</t>
  </si>
  <si>
    <t>Silver (ounces)</t>
  </si>
  <si>
    <r>
      <t xml:space="preserve">403-1 Occupational health and safety management system
</t>
    </r>
    <r>
      <rPr>
        <sz val="9.5"/>
        <color rgb="FF000000"/>
        <rFont val="Arial"/>
        <family val="2"/>
      </rPr>
      <t>For employees and for workers who are not employees but whose work and/or workplace is controlled by the organization:
a. A statement of whether an occupational health and safety management system has been implemented, including whether:
i. the system has been implemented because of legal requirements and, if so, a list of the requirements
ii. the system has been implemented based on recognized risk management and/or management system standards/guidelines and, if so, a list of the standards/guidelines
b. A description of the scope of workers, activities, and workplaces covered by the occupational health and safety management system, and an explanation of whether and, if so, why any workers, activities, or workplaces are not covered.</t>
    </r>
  </si>
  <si>
    <r>
      <t xml:space="preserve">403-2 Hazard identification, risk assessment, and incident investigation
</t>
    </r>
    <r>
      <rPr>
        <sz val="9.5"/>
        <color rgb="FF000000"/>
        <rFont val="Arial"/>
        <family val="2"/>
      </rPr>
      <t>a. A description of the processes used to identify work-related hazards and assess risks on a routine and non-routine basis, and to apply the hierarchy of controls in order to eliminate hazards and minimize risks, including:
i. how the organization ensures the quality of these processes, including the competency of persons who carry them out;
ii. how the results of these processes are used to evaluate and continually improve the occupational health and safety management system;
b. A description of the processes for workers to report work-related hazards and hazardous situations, and an explanation of how workers are protected against reprisals;
c. A description of the policies and processes for workers to remove themselves from work situations that they believe could cause injury or ill health, and an explanation of how workers are protected against reprisals;
d. A description of the processes used to investigate work-related incidents, including the processes to identify hazards and assess risks relating to the incidents, to determine corrective actions using the hierarchy of controls, and to determine improvements needed in the occupational health and safety management system.</t>
    </r>
  </si>
  <si>
    <r>
      <t xml:space="preserve">403-8 Workers covered by an occupational health and safety management system
</t>
    </r>
    <r>
      <rPr>
        <sz val="9.5"/>
        <color rgb="FF000000"/>
        <rFont val="Arial"/>
        <family val="2"/>
      </rPr>
      <t>a. If the organization has implemented an occupational health and safety management system based on legal requirements and/or recognized standards/guidelines:
i. the number and percentage of all employees and workers who are not employees but whose work and/or workplace is controlled by the organization, who are covered by such a system;
ii. the number and percentage of all employees and workers who are not employees but whose work and/or workplace is controlled by the organization, who are covered by such a system that has been internally audited;
iii. the number and percentage of all employees and workers who are not employees but whose work and/or workplace is controlled by the organization, who are covered by such a system that has been audited or certified by an external party.
b. Whether and, if so, why any workers have been excluded from this disclosure, including the types of worker excluded;
c. Any contextual information necessary to understand how the data have been compiled, such as any standards, methodologies, and assumptions used.</t>
    </r>
  </si>
  <si>
    <r>
      <t xml:space="preserve">403-9 Work-related injuries
</t>
    </r>
    <r>
      <rPr>
        <sz val="9.5"/>
        <color rgb="FF000000"/>
        <rFont val="Arial"/>
        <family val="2"/>
      </rPr>
      <t>a. For all employees:
i. the number and rate of fatalities as a result of work-related injury;
ii. the number and rate of high-consequence work-related injuries (excluding fatalities);
iii. the number and rate of recordable work-related injuries;
iv. the main types of work-related injury;
v. the number of hours worked;
b. For all workers who are not employees but whose work and/or workplace is controlled by the organization: i. The number and rate of fatalities as a result of work-related injury; ii. The number and rate of high-consequence work-related injuries (excluding fatalities); iii. The number and rate of recordable work-related injuries; iv. The main types of work-related injury; v. The number of hours worked.</t>
    </r>
  </si>
  <si>
    <r>
      <t xml:space="preserve">403-10 Work-related ill health
</t>
    </r>
    <r>
      <rPr>
        <sz val="9.5"/>
        <color rgb="FF000000"/>
        <rFont val="Arial"/>
        <family val="2"/>
      </rPr>
      <t>a. For all employees:
i. the number of fatalities as a result of work-related ill health;
ii. the number of cases of recordable work-related ill health;
iii. the main types of work-related ill health;
b. For all workers who are not employees but whose work and/or workplace is controlled by the organization:
i. The number of fatalities as a result of work-related ill health;
ii. the number of cases of recordable work-related ill health;
iii. the main types of work-related ill health;
c. The work-related hazards that pose a risk of ill health, including:
i. how these hazards have been determined;
ii. which of these hazards have caused or contributed to cases of ill health during the reporting period;
iii. actions taken or underway to eliminate these hazards and minimize risks using the hierarchy of controls;
d. Whether and, if so, why any workers have been excluded from this disclosure, including the types of worker excluded;
e. Any contextual information necessary to understand how the data have been compiled, such as any standards, methodologies, and assumptions used.</t>
    </r>
  </si>
  <si>
    <r>
      <t xml:space="preserve">3-3 Management of material topics
</t>
    </r>
    <r>
      <rPr>
        <sz val="9.5"/>
        <color rgb="FF000000"/>
        <rFont val="Arial"/>
        <family val="2"/>
      </rPr>
      <t>a. describe the actual and potential, negative and positive impacts on the economy, environment, and people, including impacts on their human rights;
b. report whether the organization is involved with the negative impacts through its activities or as a result of its business relationships, and describe the activities or business relationships;
c. describe its policies or commitments regarding the material topic;
d. describe actions taken to manage the topic and related impacts, including:
i. actions to prevent or mitigate potential negative impacts;
ii. actions to address actual negative impacts, including actions to provide for or cooperate in their remediation;
iii. actions to manage actual and potential positive impacts;
e.report the following information about tracking the effectiveness of the actions taken:
i. processes used to track the effectiveness of the actions;
ii. goals, targets, and indicators used to evaluate progress;
iii. the effectiveness of the actions, including progress toward the goals and targets;
iv. lessons learned and how these have been incorporated into the organization’s operational policies and procedures;
f. describe how engagement with stakeholders has informed the actions taken
(3-3-d) and how it has informed whether the actions have been effective (3-3-e).</t>
    </r>
  </si>
  <si>
    <r>
      <t xml:space="preserve">3-3 Management of material topics
</t>
    </r>
    <r>
      <rPr>
        <sz val="9.5"/>
        <color rgb="FF000000"/>
        <rFont val="Arial"/>
        <family val="2"/>
      </rPr>
      <t>a. describe the actual and potential, negative and positive impacts on the economy, environment, and people, including impacts on their human rights;
b. report whether the organization is involved with the negative impacts through its activities or as a result of its business relationships, and describe the activities or business relationships;
c. describe its policies or commitments regarding the material topic;
d.describe actions taken to manage the topic and related impacts, including:
i. actions to prevent or mitigate potential negative impacts;
ii. actions to address actual negative impacts, including actions to provide for or cooperate in their remediation;
iii. actions to manage actual and potential positive impacts;
e.report the following information about tracking the effectiveness of the actions taken:
i. processes used to track the effectiveness of the actions;
ii. goals, targets, and indicators used to evaluate progress;
iii. the effectiveness of the actions, including progress toward the goals and targets;
iv. lessons learned and how these have been incorporated into the organization’s operational policies and procedures;
f. describe how engagement with stakeholders has informed the actions taken
(3-3-d) and how it has informed whether the actions have been effective (3-3-e).</t>
    </r>
  </si>
  <si>
    <r>
      <t xml:space="preserve">MM3 Biodiversity
</t>
    </r>
    <r>
      <rPr>
        <sz val="9.5"/>
        <color rgb="FF000000"/>
        <rFont val="Arial"/>
        <family val="2"/>
      </rPr>
      <t>Amount of land (owner or leased, or managed for production activities or extractive use) disturbed or rehabilitated</t>
    </r>
  </si>
  <si>
    <r>
      <t xml:space="preserve">303-4 Water discharge
</t>
    </r>
    <r>
      <rPr>
        <sz val="9.5"/>
        <color rgb="FF000000"/>
        <rFont val="Arial"/>
        <family val="2"/>
      </rPr>
      <t>a. Total water discharge to all areas in megaliters, and a breakdown
of this total by the following types of destination, if applicable:
i. surface water;
ii. groundwater;
iii. seawater;
iv. third-party water, and the volume of this total sent for use to other organisations, if applicable;
b. A breakdown of total water discharge to all areas in megaliters by the following categories:
i. fresh water (≤1,000 mg/L total dissolved solids);
ii. other water (&gt;1,000 mg/L total dissolved solids);
c. Total water discharge to all areas with water stresss in megaliters, and a breakdown of this total by the following categories:
i. freshwater (≤1,000 mg/L total dissolved solids);
ii. other water (&gt;1,000 mg/L total dissolved solids);
d. Priority substances of concern for which discharges are treated, including:
i. how priority substances of concern were defined, and any international standard, authoritative list, or criteria used;
ii. the approach for setting discharge limits for priority substances of concern;
iii. number of incidents of non-compliance with discharge limits;
e. Any contextual information necessary to understand how the data has been compiled, such as any standards, methodologies, and assumptions used.</t>
    </r>
  </si>
  <si>
    <r>
      <t xml:space="preserve">207-4 Country-by-country reporting
</t>
    </r>
    <r>
      <rPr>
        <sz val="9.5"/>
        <color rgb="FF000000"/>
        <rFont val="Arial"/>
        <family val="2"/>
      </rPr>
      <t>a. All tax jurisdictions where the entities included in the organization’s audited consolidated financial statements, or in the financial information filed on public record, are resident for tax purposes.
b. For each tax jurisdiction reported in Disclosure 207-4-a:
i. names of the resident entities
ii. primary activities of the organization
iii. number of employees, and the basis of calculation of this number
iv. revenues from third-party sales
v. revenues from intra-group transactions with other tax jurisdictions
vi. profit/loss before tax
vii. tangible assets other than cash and cash equivalents
viii. corporate income tax paid on a cash basis
ix. corporate income tax accrued on profit/loss
x. reasons for the difference between corporate income tax accrued on profit/loss and the tax due if the statutory tax rate is applied to profit/loss before tax
c. The time period covered by the information reported in Disclosure 207-4.</t>
    </r>
  </si>
  <si>
    <r>
      <t xml:space="preserve">a. </t>
    </r>
    <r>
      <rPr>
        <u/>
        <sz val="9.5"/>
        <color rgb="FF000000"/>
        <rFont val="Arial"/>
        <family val="2"/>
      </rPr>
      <t>MMG's Code of Conduct</t>
    </r>
    <r>
      <rPr>
        <sz val="9.5"/>
        <color rgb="FF000000"/>
        <rFont val="Arial"/>
        <family val="2"/>
      </rPr>
      <t xml:space="preserve"> applies to all MMG operations and People. Therefore all sites have been assessed for corruption risks, and risk assessment processes are undertaken to review and put in place controls to manage potential risks.
b. MMG does not disclose against 205-1 b. due to confidentiality reasons.
MMG Code of Conduct; </t>
    </r>
    <r>
      <rPr>
        <u/>
        <sz val="9.5"/>
        <color rgb="FF000000"/>
        <rFont val="Arial"/>
        <family val="2"/>
      </rPr>
      <t>MMG 2025 Annual Report</t>
    </r>
    <r>
      <rPr>
        <sz val="9.5"/>
        <color rgb="FF000000"/>
        <rFont val="Arial"/>
        <family val="2"/>
      </rPr>
      <t xml:space="preserve"> - ESG approach and performance pg. 110-123</t>
    </r>
  </si>
  <si>
    <r>
      <t xml:space="preserve">See </t>
    </r>
    <r>
      <rPr>
        <sz val="9.5"/>
        <color rgb="FF0070C0"/>
        <rFont val="Arial"/>
        <family val="2"/>
      </rPr>
      <t>'Ethical Business Conduct</t>
    </r>
    <r>
      <rPr>
        <sz val="9.5"/>
        <color rgb="FF000000"/>
        <rFont val="Arial"/>
        <family val="2"/>
      </rPr>
      <t xml:space="preserve">' tab in this Databook
a - b. MMG requires all MMG People, including senior management and governance body members, to undertake anti-corruption training regularly, and communicates through formal channels and through meetings with managers about the policies and procedures in place across the business.
c. MMG requires all suppliers and business partners to adhere to MMG's Supplier Code of Conduct and Code of Conduct before beginning to work with MMG.
</t>
    </r>
    <r>
      <rPr>
        <u/>
        <sz val="9.5"/>
        <color rgb="FF000000"/>
        <rFont val="Arial"/>
        <family val="2"/>
      </rPr>
      <t>MMG Code of Conduct</t>
    </r>
    <r>
      <rPr>
        <sz val="9.5"/>
        <color rgb="FF000000"/>
        <rFont val="Arial"/>
        <family val="2"/>
      </rPr>
      <t xml:space="preserve">; </t>
    </r>
    <r>
      <rPr>
        <u/>
        <sz val="9.5"/>
        <color rgb="FF000000"/>
        <rFont val="Arial"/>
        <family val="2"/>
      </rPr>
      <t>MMG 2025 Annual Report</t>
    </r>
    <r>
      <rPr>
        <sz val="9.5"/>
        <color rgb="FF000000"/>
        <rFont val="Arial"/>
        <family val="2"/>
      </rPr>
      <t xml:space="preserve"> - ESG approach and performance pg. 110-123; MMG 2025 Modern Slavery Statement, </t>
    </r>
    <r>
      <rPr>
        <u/>
        <sz val="9.5"/>
        <color rgb="FF000000"/>
        <rFont val="Arial"/>
        <family val="2"/>
      </rPr>
      <t>MMG Supplier Code of Conduct</t>
    </r>
  </si>
  <si>
    <r>
      <t>a - d. See</t>
    </r>
    <r>
      <rPr>
        <sz val="9.5"/>
        <color rgb="FF00B050"/>
        <rFont val="Arial"/>
        <family val="2"/>
      </rPr>
      <t xml:space="preserve"> 'Climate Change Action'</t>
    </r>
    <r>
      <rPr>
        <sz val="9.5"/>
        <color rgb="FF000000"/>
        <rFont val="Arial"/>
        <family val="2"/>
      </rPr>
      <t xml:space="preserve"> tab in this Databook
</t>
    </r>
    <r>
      <rPr>
        <u/>
        <sz val="9.5"/>
        <color rgb="FF000000"/>
        <rFont val="Arial"/>
        <family val="2"/>
      </rPr>
      <t>MMG 2025 Sustainability Report</t>
    </r>
    <r>
      <rPr>
        <sz val="9.5"/>
        <color rgb="FF000000"/>
        <rFont val="Arial"/>
        <family val="2"/>
      </rPr>
      <t xml:space="preserve"> - Climate change action p.30-32</t>
    </r>
  </si>
  <si>
    <r>
      <t xml:space="preserve">a - c. See </t>
    </r>
    <r>
      <rPr>
        <sz val="9.5"/>
        <color rgb="FF00B050"/>
        <rFont val="Arial"/>
        <family val="2"/>
      </rPr>
      <t>'Climate Change Action'</t>
    </r>
    <r>
      <rPr>
        <sz val="9.5"/>
        <color rgb="FF000000"/>
        <rFont val="Arial"/>
        <family val="2"/>
      </rPr>
      <t xml:space="preserve"> tab in this Databook
</t>
    </r>
    <r>
      <rPr>
        <u/>
        <sz val="9.5"/>
        <color rgb="FF000000"/>
        <rFont val="Arial"/>
        <family val="2"/>
      </rPr>
      <t>MMG 2025 Sustainability Report</t>
    </r>
    <r>
      <rPr>
        <sz val="9.5"/>
        <color rgb="FF000000"/>
        <rFont val="Arial"/>
        <family val="2"/>
      </rPr>
      <t xml:space="preserve"> - Climate change action p.30-32</t>
    </r>
  </si>
  <si>
    <r>
      <t>a-e. See</t>
    </r>
    <r>
      <rPr>
        <sz val="9.5"/>
        <color rgb="FF00B050"/>
        <rFont val="Arial"/>
        <family val="2"/>
      </rPr>
      <t xml:space="preserve"> 'Managing Environmental Impacts'</t>
    </r>
    <r>
      <rPr>
        <sz val="9.5"/>
        <color rgb="FF000000"/>
        <rFont val="Arial"/>
        <family val="2"/>
      </rPr>
      <t xml:space="preserve"> tab in this Databook</t>
    </r>
  </si>
  <si>
    <r>
      <t>a-d. See</t>
    </r>
    <r>
      <rPr>
        <sz val="9.5"/>
        <color rgb="FF00B050"/>
        <rFont val="Arial"/>
        <family val="2"/>
      </rPr>
      <t xml:space="preserve"> 'Managing Environmental Impacts' </t>
    </r>
    <r>
      <rPr>
        <sz val="9.5"/>
        <color rgb="FF000000"/>
        <rFont val="Arial"/>
        <family val="2"/>
      </rPr>
      <t>tab in this Databook</t>
    </r>
  </si>
  <si>
    <r>
      <t xml:space="preserve">See </t>
    </r>
    <r>
      <rPr>
        <sz val="9.5"/>
        <color rgb="FF00B050"/>
        <rFont val="Arial"/>
        <family val="2"/>
      </rPr>
      <t>'Managing Environmental Impacts'</t>
    </r>
    <r>
      <rPr>
        <sz val="9.5"/>
        <color rgb="FF000000"/>
        <rFont val="Arial"/>
        <family val="2"/>
      </rPr>
      <t xml:space="preserve"> tab in this Databook.</t>
    </r>
  </si>
  <si>
    <r>
      <t xml:space="preserve">See </t>
    </r>
    <r>
      <rPr>
        <sz val="9.5"/>
        <color rgb="FF00B050"/>
        <rFont val="Arial"/>
        <family val="2"/>
      </rPr>
      <t>'Managing Environmental Impacts'</t>
    </r>
    <r>
      <rPr>
        <sz val="9.5"/>
        <color rgb="FF000000"/>
        <rFont val="Arial"/>
        <family val="2"/>
      </rPr>
      <t xml:space="preserve"> tab in this Databook.
MMG protects and restores habitats across its operations in accordance with regulatory obligations and internal environmental standards. Habitat protection and restoration activities are informed by environmental impact assessments, application of the mitigation hierarchy, site‑specific environmental management plans and ongoing monitoring, with regulatory oversight and independent review applied where required.
-At Dugald River (Australia), MMG manages a biodiversity offset at Lawn Hill Station covering approximately 77.4 hectares of riparian vegetation. The area is fenced to exclude cattle and is managed in partnership with the Lawn Hill Pastoral Company, with habitat condition assessed through periodic bio‑condition monitoring using approved methodologies.
-At Rosebery (Australia), habitat protection and restoration measures are implemented through a rolling five‑year Environmental Management Plan, incorporating rehabilitation planning, monitoring and adaptive management over the life of the operation.
-At Kinsevere (Democratic Republic of Congo), progressive rehabilitation is undertaken as part of ongoing operations, with disturbed areas rehabilitated incrementally and monitored through site environmental programs.</t>
    </r>
  </si>
  <si>
    <r>
      <t xml:space="preserve">See </t>
    </r>
    <r>
      <rPr>
        <sz val="9.5"/>
        <color rgb="FF00B050"/>
        <rFont val="Arial"/>
        <family val="2"/>
      </rPr>
      <t>'Managing Environmental Impacts'</t>
    </r>
    <r>
      <rPr>
        <sz val="9.5"/>
        <color rgb="FF000000"/>
        <rFont val="Arial"/>
        <family val="2"/>
      </rPr>
      <t xml:space="preserve"> tab in this Databook.
MMG has not had any significant impacts on biodiversity in 2025.
If a significant impact were to be recorded at one of our operations, it would be formally reported by the site using MMG's incident and event reporting management system.</t>
    </r>
  </si>
  <si>
    <r>
      <t>See</t>
    </r>
    <r>
      <rPr>
        <sz val="9.5"/>
        <color rgb="FF00B050"/>
        <rFont val="Arial"/>
        <family val="2"/>
      </rPr>
      <t xml:space="preserve"> 'Managing Environmental Impacts'</t>
    </r>
    <r>
      <rPr>
        <sz val="9.5"/>
        <color rgb="FF000000"/>
        <rFont val="Arial"/>
        <family val="2"/>
      </rPr>
      <t xml:space="preserve"> tab in this Databook.
Several MMG operations are located in, or adjacent to, areas of recognised biodiversity value and are subject to national and regional environmental protection legislation. Biodiversity risks and impacts are managed through site‑specific environmental and biodiversity assessments, ongoing monitoring and application of the mitigation hierarchy.
-Dugald River (Australia) operates within mining leases containing protected terrestrial and freshwater biodiversity values, including endangered regional ecosystems, essential habitat and legislatively protected species such as the purple‑necked rock‑wallaby. Biodiversity values are managed in accordance with State and Commonwealth legislation.
-Kinsevere (Democratic Republic of Congo) includes a designated biodiversity translocation and conservation area, which is monitored twice annually as part of the site’s environmental approvals and management programs.
-Las Bambas (Peru) is located outside formally designated protected areas; however, areas within the property support species protected under national and international legislation. Biodiversity rescue, relocation and monitoring programs operate under protocols approved by the National Forestry and Wildlife Service (SERFOR), with species lists reviewed annually.</t>
    </r>
  </si>
  <si>
    <r>
      <t>a - b. See</t>
    </r>
    <r>
      <rPr>
        <sz val="9.5"/>
        <color rgb="FF0070C0"/>
        <rFont val="Arial"/>
        <family val="2"/>
      </rPr>
      <t xml:space="preserve"> 'Our Products and Value Chains'</t>
    </r>
    <r>
      <rPr>
        <sz val="9.5"/>
        <color rgb="FF000000"/>
        <rFont val="Arial"/>
        <family val="2"/>
      </rPr>
      <t xml:space="preserve"> tab in this Databook
c. See 'Overview' tab in this Databook</t>
    </r>
  </si>
  <si>
    <r>
      <t xml:space="preserve">a–b. </t>
    </r>
    <r>
      <rPr>
        <u/>
        <sz val="9.5"/>
        <color rgb="FF000000"/>
        <rFont val="Arial"/>
        <family val="2"/>
      </rPr>
      <t>2025 MMG Sustainability Report</t>
    </r>
    <r>
      <rPr>
        <sz val="9.5"/>
        <color rgb="FF000000"/>
        <rFont val="Arial"/>
        <family val="2"/>
      </rPr>
      <t xml:space="preserve"> – Social engagement and investment, pp.22–25; Our people and communities pp.11–12; Our products and sustainable value chains, p.39-42;
</t>
    </r>
    <r>
      <rPr>
        <u/>
        <sz val="9.5"/>
        <color rgb="FF000000"/>
        <rFont val="Arial"/>
        <family val="2"/>
      </rPr>
      <t>2025 MMG Annual Report</t>
    </r>
    <r>
      <rPr>
        <sz val="9.5"/>
        <color rgb="FF000000"/>
        <rFont val="Arial"/>
        <family val="2"/>
      </rPr>
      <t xml:space="preserve"> – ESG Approach and Performance, pp.110–123; Management Discussion and Analysis (operations and economic contribution), pp.23–66.
MMG identifies and manages significant indirect economic impacts through its operations, procurement practices and community investment programs.
Examples of positive indirect economic impacts include:
1. Local employment and skills development across host communities
2. Procurement from local and national suppliers, supporting economic participation and business development
3. Community investment initiatives that improve access to infrastructure, health, education and livelihoods
Potential negative indirect impacts, such as economic dependency, supply chain risks and social disruption, are managed through MMG’s social performance, human rights and stakeholder engagement processes.
The significance of these impacts is assessed through MMG’s materiality assessment and risk management processes, which are aligned with international frameworks including the ICMM Mining Principles, the UN Guiding Principles on Business and Human Rights, and evolving sustainability reporting standards such as GRI, CDP and IFRS S1/S2.
In 2025, MMG continued to strengthen its understanding of indirect economic and human rights impacts through ongoing work on human rights due diligence and supply chain practices, with further enhancements to disclosure expected for the 2026 reporting period.</t>
    </r>
  </si>
  <si>
    <r>
      <t xml:space="preserve">a–c.
</t>
    </r>
    <r>
      <rPr>
        <u/>
        <sz val="9.5"/>
        <rFont val="Arial"/>
        <family val="2"/>
      </rPr>
      <t>2025 MMG Sustainability Repor</t>
    </r>
    <r>
      <rPr>
        <sz val="9.5"/>
        <rFont val="Arial"/>
        <family val="2"/>
      </rPr>
      <t xml:space="preserve">t – Social engagement and investment, pp.22–25; Community investment case studies (various sections across the report);
</t>
    </r>
    <r>
      <rPr>
        <u/>
        <sz val="9.5"/>
        <rFont val="Arial"/>
        <family val="2"/>
      </rPr>
      <t>2025 MMG Annual Report</t>
    </r>
    <r>
      <rPr>
        <sz val="9.5"/>
        <rFont val="Arial"/>
        <family val="2"/>
      </rPr>
      <t xml:space="preserve"> – ESG Approach and Performance (Community and social investment), pp.110–123.
Community investments include a combination of financial contributions, in-kind support and partnerships with local organisations.</t>
    </r>
  </si>
  <si>
    <r>
      <t xml:space="preserve">a - b. See </t>
    </r>
    <r>
      <rPr>
        <sz val="9.5"/>
        <color rgb="FFFF0000"/>
        <rFont val="Arial"/>
        <family val="2"/>
      </rPr>
      <t>'Health, Safety and Wellbeing'</t>
    </r>
    <r>
      <rPr>
        <sz val="9.5"/>
        <color rgb="FF000000"/>
        <rFont val="Arial"/>
        <family val="2"/>
      </rPr>
      <t xml:space="preserve"> tab in this Databook; </t>
    </r>
    <r>
      <rPr>
        <u/>
        <sz val="9.5"/>
        <color rgb="FF000000"/>
        <rFont val="Arial"/>
        <family val="2"/>
      </rPr>
      <t>MMG 2025 VPI Annual Report</t>
    </r>
    <r>
      <rPr>
        <sz val="9.5"/>
        <color rgb="FF000000"/>
        <rFont val="Arial"/>
        <family val="2"/>
      </rPr>
      <t xml:space="preserve">
MMG undertakes comprehensive training with its people and third-party security providers, in line with our Voluntary Principles Initiative Membership.</t>
    </r>
  </si>
  <si>
    <r>
      <t xml:space="preserve">a-b. </t>
    </r>
    <r>
      <rPr>
        <u/>
        <sz val="9.5"/>
        <color rgb="FF000000"/>
        <rFont val="Arial"/>
        <family val="2"/>
      </rPr>
      <t xml:space="preserve">MMG 2025 Sustainability Report </t>
    </r>
    <r>
      <rPr>
        <sz val="9.5"/>
        <color rgb="FF000000"/>
        <rFont val="Arial"/>
        <family val="2"/>
      </rPr>
      <t xml:space="preserve">- Social engagement and investment p.22-25; </t>
    </r>
    <r>
      <rPr>
        <u/>
        <sz val="9.5"/>
        <color rgb="FF000000"/>
        <rFont val="Arial"/>
        <family val="2"/>
      </rPr>
      <t>MMG Human Rights Policy</t>
    </r>
    <r>
      <rPr>
        <sz val="9.5"/>
        <color rgb="FF000000"/>
        <rFont val="Arial"/>
        <family val="2"/>
      </rPr>
      <t>; MMG website - Human rights; MMG website - Social Performance
MMG engages with Indigenous Peoples and communities early and through all phases of our operations to ensure the views of all our stakeholders are reflected in decision-making processes regarding our operations and in the design and distribution of benefits. We respect the human rights of all our stakeholders, including through our membership to ICMM and through the development of joint industry and civil society guidance on free, prior and informed consent (FPIC) and the rights of Indigenous Peoples. Where incidents, events or grievances take place, we work collaboratively with these groups to investigate what took place and put into action any findings or recommendations.
In 2025, no incidents or violations against Indigenous Peoples were recorded across any of our operations.</t>
    </r>
  </si>
  <si>
    <r>
      <t xml:space="preserve">a. MMG assesses the risk of forced or compulsory labour across its operations and supply chain, with consideration given to the nature of activities, use of contractors and suppliers, and the country and regional contexts in which MMG operates. While MMG does not tolerate any form of forced or compulsory labour within its operations, it recognises that certain jurisdictions and supplier categories may present heightened inherent risk due to external socio‑economic factors.
b. During the reporting period, MMG continued to apply its human rights, labour and supplier standards to prevent forced or compulsory labour, supported by risk‑based due diligence, supplier engagement and internal controls within procurement and human resources processes. These measures are complemented by training, grievance mechanisms and ongoing monitoring intended to identify, prevent and address potential risks within MMG’s operations and supply chains.
</t>
    </r>
    <r>
      <rPr>
        <u/>
        <sz val="9.5"/>
        <color rgb="FF000000"/>
        <rFont val="Arial"/>
        <family val="2"/>
      </rPr>
      <t>MMG 2025 Sustainability Report</t>
    </r>
    <r>
      <rPr>
        <sz val="9.5"/>
        <color rgb="FF000000"/>
        <rFont val="Arial"/>
        <family val="2"/>
      </rPr>
      <t xml:space="preserve"> - Our products and
sustainable value chains p.39-42; MMG website - human rights; </t>
    </r>
    <r>
      <rPr>
        <u/>
        <sz val="9.5"/>
        <color rgb="FF000000"/>
        <rFont val="Arial"/>
        <family val="2"/>
      </rPr>
      <t>MMG Human Rights Policy</t>
    </r>
    <r>
      <rPr>
        <sz val="9.5"/>
        <color rgb="FF000000"/>
        <rFont val="Arial"/>
        <family val="2"/>
      </rPr>
      <t xml:space="preserve">; </t>
    </r>
    <r>
      <rPr>
        <u/>
        <sz val="9.5"/>
        <color rgb="FF000000"/>
        <rFont val="Arial"/>
        <family val="2"/>
      </rPr>
      <t>MMG 2025 Modern Slavery Statement</t>
    </r>
  </si>
  <si>
    <r>
      <t xml:space="preserve">a. See </t>
    </r>
    <r>
      <rPr>
        <sz val="9.5"/>
        <color rgb="FFFF0000"/>
        <rFont val="Arial"/>
        <family val="2"/>
      </rPr>
      <t>'People and Culture'</t>
    </r>
    <r>
      <rPr>
        <sz val="9.5"/>
        <color rgb="FF000000"/>
        <rFont val="Arial"/>
        <family val="2"/>
      </rPr>
      <t xml:space="preserve"> tab in Databook
MMG does not currently collect performance review information by gender. We will review our categorisation in the coming year to review whether we can collect this information by gender.</t>
    </r>
  </si>
  <si>
    <r>
      <t>a. See</t>
    </r>
    <r>
      <rPr>
        <sz val="9.5"/>
        <color rgb="FFFF0000"/>
        <rFont val="Arial"/>
        <family val="2"/>
      </rPr>
      <t xml:space="preserve"> 'People and Culture'</t>
    </r>
    <r>
      <rPr>
        <sz val="9.5"/>
        <color rgb="FF000000"/>
        <rFont val="Arial"/>
        <family val="2"/>
      </rPr>
      <t xml:space="preserve"> tab in Databook
Average training hours are calculated from training recorded in MMG’s internal learning management system and are reported for MMG employees, excluding contractors, unless training is required to be captured in the system.MMG discloses the average training hours completed per employee, including breakdowns by gender and employee category.</t>
    </r>
  </si>
  <si>
    <r>
      <rPr>
        <u/>
        <sz val="9.5"/>
        <color rgb="FF000000"/>
        <rFont val="Arial"/>
        <family val="2"/>
      </rPr>
      <t>MMG's Code of Conduct</t>
    </r>
    <r>
      <rPr>
        <sz val="9.5"/>
        <color rgb="FF000000"/>
        <rFont val="Arial"/>
        <family val="2"/>
      </rPr>
      <t xml:space="preserve"> clearly sets out expectations for all MMG People when it comes to discrimination, as well as actions that would take place should any incidents are reported. MMG takes all potential incidents relating to discrimination seriously and investigates them with an independent team and Legal, to protect the privacy of the peoples involved.
MMG does not disclose details of the number or types of incidents raised relating to discrimination, to ensure the privacy of those involved and the process.</t>
    </r>
  </si>
  <si>
    <r>
      <t>a–e.
MMG discloses parental leave data in the Databook, including the number of employees entitled to parental leave, the number who took parental leave, the number who returned to work following parental leave, the number still employed 12 months after returning, and return-to-work and retention rates.
The current disclosure is not fully disaggregated by gender across all metrics. Parental leave entitlements and utilisation vary by jurisdiction in line with local legislation and employment conditions. See</t>
    </r>
    <r>
      <rPr>
        <sz val="9.5"/>
        <color rgb="FFFF0000"/>
        <rFont val="Arial"/>
        <family val="2"/>
      </rPr>
      <t xml:space="preserve"> 'People and Culture'</t>
    </r>
    <r>
      <rPr>
        <sz val="9.5"/>
        <color rgb="FF000000"/>
        <rFont val="Arial"/>
        <family val="2"/>
      </rPr>
      <t xml:space="preserve"> tab in this Databook</t>
    </r>
  </si>
  <si>
    <r>
      <t xml:space="preserve">a.
MMG provides a range of benefits to full-time employees that are not consistently extended to temporary or part-time workers, except where required by local legislation. These include, depending on location:
- Health care (medical insurance or site-based medical services)
- Disability and invalidity coverage (via statutory or insurance schemes)
- Parental leave
- Retirement provision (e.g. superannuation or statutory pension schemes)
- Other benefits such as paid leave (annual, compassionate, long service), short-term incentives and service recognition
Life insurance is provided in certain jurisdictions. Employee stock ownership is not a standard benefit across MMG.
b.
Significant locations of operation are defined as jurisdictions with material operational presence and workforce: Australia, Botswana, Democratic Republic of the Congo and Peru. See </t>
    </r>
    <r>
      <rPr>
        <sz val="9.5"/>
        <color rgb="FFFF0000"/>
        <rFont val="Arial"/>
        <family val="2"/>
      </rPr>
      <t>'People and Culture'</t>
    </r>
    <r>
      <rPr>
        <sz val="9.5"/>
        <color rgb="FF000000"/>
        <rFont val="Arial"/>
        <family val="2"/>
      </rPr>
      <t xml:space="preserve"> tab in this Databook</t>
    </r>
  </si>
  <si>
    <r>
      <t xml:space="preserve">a - b. See </t>
    </r>
    <r>
      <rPr>
        <sz val="9.5"/>
        <color rgb="FFFF0000"/>
        <rFont val="Arial"/>
        <family val="2"/>
      </rPr>
      <t>'People and Culture'</t>
    </r>
    <r>
      <rPr>
        <sz val="9.5"/>
        <color rgb="FF000000"/>
        <rFont val="Arial"/>
        <family val="2"/>
      </rPr>
      <t xml:space="preserve"> tab in this Databook</t>
    </r>
  </si>
  <si>
    <r>
      <t>MMG reports all events, injurires and illnesses that MMG people could suffer under controlled activities.
See</t>
    </r>
    <r>
      <rPr>
        <sz val="9.5"/>
        <color rgb="FFFF0000"/>
        <rFont val="Arial"/>
        <family val="2"/>
      </rPr>
      <t xml:space="preserve"> 'Health, Safety and Wellbeing'</t>
    </r>
    <r>
      <rPr>
        <sz val="9.5"/>
        <color rgb="FF000000"/>
        <rFont val="Arial"/>
        <family val="2"/>
      </rPr>
      <t xml:space="preserve"> tab in this Databook.</t>
    </r>
  </si>
  <si>
    <r>
      <t xml:space="preserve">All MMG people involved in controlled activities are subject to the occupational health and safety management system.
MMG reports all events, injuries, and illnesses that MMG people could suffer under controlled activities.
See </t>
    </r>
    <r>
      <rPr>
        <sz val="9.5"/>
        <color rgb="FFFF0000"/>
        <rFont val="Arial"/>
        <family val="2"/>
      </rPr>
      <t>'Health, Safety and Wellbeing'</t>
    </r>
    <r>
      <rPr>
        <sz val="9.5"/>
        <color rgb="FF000000"/>
        <rFont val="Arial"/>
        <family val="2"/>
      </rPr>
      <t xml:space="preserve"> tab in this Databook.</t>
    </r>
  </si>
  <si>
    <r>
      <t xml:space="preserve">a-b. </t>
    </r>
    <r>
      <rPr>
        <u/>
        <sz val="9.5"/>
        <color rgb="FF000000"/>
        <rFont val="Arial"/>
        <family val="2"/>
      </rPr>
      <t>MMG 2025 Annual Report</t>
    </r>
    <r>
      <rPr>
        <sz val="9.5"/>
        <color rgb="FF000000"/>
        <rFont val="Arial"/>
        <family val="2"/>
      </rPr>
      <t xml:space="preserve"> - Corporate Governance Report, pp.92-109; MMG 2025 Annual Report - ESG Approach and Performance, pp.110-123; </t>
    </r>
    <r>
      <rPr>
        <u/>
        <sz val="9.5"/>
        <color rgb="FF000000"/>
        <rFont val="Arial"/>
        <family val="2"/>
      </rPr>
      <t>MMG 2025 Sustainability Report</t>
    </r>
    <r>
      <rPr>
        <sz val="9.5"/>
        <color rgb="FF000000"/>
        <rFont val="Arial"/>
        <family val="2"/>
      </rPr>
      <t xml:space="preserve"> - Governance and sustainable decision-making, pp.14-15.
More information about non-compliances relating to sustainability issues in 2025 can be found in the</t>
    </r>
    <r>
      <rPr>
        <sz val="9.5"/>
        <color rgb="FF0070C0"/>
        <rFont val="Arial"/>
        <family val="2"/>
      </rPr>
      <t xml:space="preserve"> 'Ethical Business Conduct'</t>
    </r>
    <r>
      <rPr>
        <sz val="9.5"/>
        <color rgb="FF000000"/>
        <rFont val="Arial"/>
        <family val="2"/>
      </rPr>
      <t xml:space="preserve"> tab.</t>
    </r>
  </si>
  <si>
    <r>
      <t xml:space="preserve">a. </t>
    </r>
    <r>
      <rPr>
        <u/>
        <sz val="9.5"/>
        <color rgb="FF000000"/>
        <rFont val="Arial"/>
        <family val="2"/>
      </rPr>
      <t>MMG 2025 Sustainability Report</t>
    </r>
    <r>
      <rPr>
        <sz val="9.5"/>
        <color rgb="FF000000"/>
        <rFont val="Arial"/>
        <family val="2"/>
      </rPr>
      <t xml:space="preserve"> - Ethical business conduct, pp.43-45; </t>
    </r>
    <r>
      <rPr>
        <u/>
        <sz val="9.5"/>
        <color rgb="FF000000"/>
        <rFont val="Arial"/>
        <family val="2"/>
      </rPr>
      <t>MMG 2025 Annual Report</t>
    </r>
    <r>
      <rPr>
        <sz val="9.5"/>
        <color rgb="FF000000"/>
        <rFont val="Arial"/>
        <family val="2"/>
      </rPr>
      <t xml:space="preserve"> - ESG Approach and Performance, pp.110-123.; </t>
    </r>
    <r>
      <rPr>
        <u/>
        <sz val="9.5"/>
        <color rgb="FF000000"/>
        <rFont val="Arial"/>
        <family val="2"/>
      </rPr>
      <t>MMG Code of Conduct</t>
    </r>
    <r>
      <rPr>
        <sz val="9.5"/>
        <color rgb="FF000000"/>
        <rFont val="Arial"/>
        <family val="2"/>
      </rPr>
      <t xml:space="preserve">; MMG </t>
    </r>
    <r>
      <rPr>
        <u/>
        <sz val="9.5"/>
        <color rgb="FF000000"/>
        <rFont val="Arial"/>
        <family val="2"/>
      </rPr>
      <t>Supplier Code of Conduct</t>
    </r>
    <r>
      <rPr>
        <sz val="9.5"/>
        <color rgb="FF000000"/>
        <rFont val="Arial"/>
        <family val="2"/>
      </rPr>
      <t xml:space="preserve">; </t>
    </r>
    <r>
      <rPr>
        <u/>
        <sz val="9.5"/>
        <color rgb="FF000000"/>
        <rFont val="Arial"/>
        <family val="2"/>
      </rPr>
      <t>MMG 2025 Modern Slavery Statement</t>
    </r>
    <r>
      <rPr>
        <sz val="9.5"/>
        <color rgb="FF000000"/>
        <rFont val="Arial"/>
        <family val="2"/>
      </rPr>
      <t xml:space="preserve"> - Grievances and remedy</t>
    </r>
  </si>
  <si>
    <r>
      <t xml:space="preserve">a - e. </t>
    </r>
    <r>
      <rPr>
        <u/>
        <sz val="9.5"/>
        <color rgb="FF000000"/>
        <rFont val="Arial"/>
        <family val="2"/>
      </rPr>
      <t>MMG 2025 Sustainability Report</t>
    </r>
    <r>
      <rPr>
        <sz val="9.5"/>
        <color rgb="FF000000"/>
        <rFont val="Arial"/>
        <family val="2"/>
      </rPr>
      <t xml:space="preserve"> - Social engagement and investment, pp.22-25; MMG 2025 Sustainability Report - Ethical business conduct, pp.43-45; </t>
    </r>
    <r>
      <rPr>
        <u/>
        <sz val="9.5"/>
        <color rgb="FF000000"/>
        <rFont val="Arial"/>
        <family val="2"/>
      </rPr>
      <t>MMG 2025 Annual Report</t>
    </r>
    <r>
      <rPr>
        <sz val="9.5"/>
        <color rgb="FF000000"/>
        <rFont val="Arial"/>
        <family val="2"/>
      </rPr>
      <t xml:space="preserve"> - ESG Approach and Performance, pp.110-123; MMG Code of Conduct; </t>
    </r>
    <r>
      <rPr>
        <u/>
        <sz val="9.5"/>
        <color rgb="FF000000"/>
        <rFont val="Arial"/>
        <family val="2"/>
      </rPr>
      <t>MMG Supplier Code of Conduct</t>
    </r>
    <r>
      <rPr>
        <sz val="9.5"/>
        <color rgb="FF000000"/>
        <rFont val="Arial"/>
        <family val="2"/>
      </rPr>
      <t>; MMG 2025 Modern Slavery Statement - Grievances and remedy; Human Rights Policy</t>
    </r>
  </si>
  <si>
    <r>
      <t xml:space="preserve">a. i-iv. MMG Sustainability Framework; </t>
    </r>
    <r>
      <rPr>
        <u/>
        <sz val="9.5"/>
        <color rgb="FF000000"/>
        <rFont val="Arial"/>
        <family val="2"/>
      </rPr>
      <t>MMG Supplier Code of Conduct</t>
    </r>
    <r>
      <rPr>
        <sz val="9.5"/>
        <color rgb="FF000000"/>
        <rFont val="Arial"/>
        <family val="2"/>
      </rPr>
      <t xml:space="preserve">; </t>
    </r>
    <r>
      <rPr>
        <u/>
        <sz val="9.5"/>
        <color rgb="FF000000"/>
        <rFont val="Arial"/>
        <family val="2"/>
      </rPr>
      <t>MMG 2025 Annual Report</t>
    </r>
    <r>
      <rPr>
        <sz val="9.5"/>
        <color rgb="FF000000"/>
        <rFont val="Arial"/>
        <family val="2"/>
      </rPr>
      <t xml:space="preserve"> - ESG Approach and Performance, pp.110-123; </t>
    </r>
    <r>
      <rPr>
        <u/>
        <sz val="9.5"/>
        <color rgb="FF000000"/>
        <rFont val="Arial"/>
        <family val="2"/>
      </rPr>
      <t>MMG 2025 Sustainability Report</t>
    </r>
    <r>
      <rPr>
        <sz val="9.5"/>
        <color rgb="FF000000"/>
        <rFont val="Arial"/>
        <family val="2"/>
      </rPr>
      <t xml:space="preserve"> - Governance and sustainable decision-making, pp.14-15; MMG 2025 Sustainability Report - Ethical business conduct, pp.43-45.</t>
    </r>
  </si>
  <si>
    <r>
      <t xml:space="preserve">a -c. </t>
    </r>
    <r>
      <rPr>
        <u/>
        <sz val="9.5"/>
        <color rgb="FF000000"/>
        <rFont val="Arial"/>
        <family val="2"/>
      </rPr>
      <t>MMG 2025 Annual Report</t>
    </r>
    <r>
      <rPr>
        <sz val="9.5"/>
        <color rgb="FF000000"/>
        <rFont val="Arial"/>
        <family val="2"/>
      </rPr>
      <t xml:space="preserve"> - Corporate Governance Report, pp.92-109; </t>
    </r>
    <r>
      <rPr>
        <u/>
        <sz val="9.5"/>
        <color rgb="FF000000"/>
        <rFont val="Arial"/>
        <family val="2"/>
      </rPr>
      <t>Terms of Reference of the Audit and Risk Management Committee</t>
    </r>
  </si>
  <si>
    <r>
      <t xml:space="preserve">a. </t>
    </r>
    <r>
      <rPr>
        <u/>
        <sz val="9.5"/>
        <color rgb="FF000000"/>
        <rFont val="Arial"/>
        <family val="2"/>
      </rPr>
      <t>MMG 2025 Annual Report</t>
    </r>
    <r>
      <rPr>
        <sz val="9.5"/>
        <color rgb="FF000000"/>
        <rFont val="Arial"/>
        <family val="2"/>
      </rPr>
      <t xml:space="preserve"> - ESG Approach and Performance, pp.110-123; MMG 2025 Annual Report - Corporate Governance Report, pp.92-109; MMG 2025 Sustainability Report - Ethical business conduct, pp.43-45.
b. MMG does not report on GRI 2-16 b due to confidentiality of the concerns. MMG and its Board take critical concerns very seriously and address them as required.</t>
    </r>
  </si>
  <si>
    <r>
      <t xml:space="preserve">a-b. </t>
    </r>
    <r>
      <rPr>
        <u/>
        <sz val="9.5"/>
        <color rgb="FF000000"/>
        <rFont val="Arial"/>
        <family val="2"/>
      </rPr>
      <t>MMG 2025 Sustainability Repor</t>
    </r>
    <r>
      <rPr>
        <sz val="9.5"/>
        <color rgb="FF000000"/>
        <rFont val="Arial"/>
        <family val="2"/>
      </rPr>
      <t xml:space="preserve">t - About this report, p.2; </t>
    </r>
    <r>
      <rPr>
        <u/>
        <sz val="9.5"/>
        <color rgb="FF000000"/>
        <rFont val="Arial"/>
        <family val="2"/>
      </rPr>
      <t>MMG 2025 Annual Report</t>
    </r>
    <r>
      <rPr>
        <sz val="9.5"/>
        <color rgb="FF000000"/>
        <rFont val="Arial"/>
        <family val="2"/>
      </rPr>
      <t xml:space="preserve"> - Corporate Governance Report, pp.92-109.
MMG's GRNS Committee of the Board is involved in both the review and final approval of the Company's Sustainability Report. This includes reviewing and endorsing the material topics for the reporting period. This is done through GRNS meetings throughout the year, with Circulars shared as required. The GRNS Committee is also the owner of MMG's Sustainability Framework, with is reported against every 3 months and any updates to this Framework must be approved by both the Executive Committee and the GRNS before being actioned.</t>
    </r>
  </si>
  <si>
    <r>
      <t xml:space="preserve">a - c. </t>
    </r>
    <r>
      <rPr>
        <u/>
        <sz val="9.5"/>
        <color rgb="FF000000"/>
        <rFont val="Arial"/>
        <family val="2"/>
      </rPr>
      <t>MMG 2025 Annual Report</t>
    </r>
    <r>
      <rPr>
        <sz val="9.5"/>
        <color rgb="FF000000"/>
        <rFont val="Arial"/>
        <family val="2"/>
      </rPr>
      <t xml:space="preserve"> - ESG Approach and Performance, pp.110-123; MMG 2025 Annual Report - Corporate Governance Report, pp.92-109; </t>
    </r>
    <r>
      <rPr>
        <u/>
        <sz val="9.5"/>
        <color rgb="FF000000"/>
        <rFont val="Arial"/>
        <family val="2"/>
      </rPr>
      <t>MMG 2025 Sustainability Report</t>
    </r>
    <r>
      <rPr>
        <sz val="9.5"/>
        <color rgb="FF000000"/>
        <rFont val="Arial"/>
        <family val="2"/>
      </rPr>
      <t xml:space="preserve"> - Governance and sustainable decision-making, pp.14-15.</t>
    </r>
  </si>
  <si>
    <r>
      <t xml:space="preserve">a-d. </t>
    </r>
    <r>
      <rPr>
        <u/>
        <sz val="9.5"/>
        <color rgb="FF000000"/>
        <rFont val="Arial"/>
        <family val="2"/>
      </rPr>
      <t>MMG 2025 Annual Report</t>
    </r>
    <r>
      <rPr>
        <sz val="9.5"/>
        <color rgb="FF000000"/>
        <rFont val="Arial"/>
        <family val="2"/>
      </rPr>
      <t xml:space="preserve"> - Directors and Senior Management, pp.67-71; MMG 2025 Annual Report - Corporate Governance Report, pp.92-109; </t>
    </r>
    <r>
      <rPr>
        <u/>
        <sz val="9.5"/>
        <color rgb="FF000000"/>
        <rFont val="Arial"/>
        <family val="2"/>
      </rPr>
      <t>MMG 2025 Sustainability Report</t>
    </r>
    <r>
      <rPr>
        <sz val="9.5"/>
        <color rgb="FF000000"/>
        <rFont val="Arial"/>
        <family val="2"/>
      </rPr>
      <t xml:space="preserve"> - Governance and sustainable decision-making, pp.14-15. Covers Board, committees, governance structure and sustainability oversight.
See </t>
    </r>
    <r>
      <rPr>
        <sz val="9.5"/>
        <color rgb="FF0070C0"/>
        <rFont val="Arial"/>
        <family val="2"/>
      </rPr>
      <t>'Ethical Business Conduct'</t>
    </r>
    <r>
      <rPr>
        <sz val="9.5"/>
        <color rgb="FF000000"/>
        <rFont val="Arial"/>
        <family val="2"/>
      </rPr>
      <t xml:space="preserve"> tab in this Databook</t>
    </r>
  </si>
  <si>
    <r>
      <t>a - b. See the</t>
    </r>
    <r>
      <rPr>
        <sz val="9.5"/>
        <color rgb="FFFF0000"/>
        <rFont val="Arial"/>
        <family val="2"/>
      </rPr>
      <t xml:space="preserve"> 'People and Culture'</t>
    </r>
    <r>
      <rPr>
        <sz val="9.5"/>
        <color rgb="FF000000"/>
        <rFont val="Arial"/>
        <family val="2"/>
      </rPr>
      <t xml:space="preserve"> tab in this Databook
c. i. MMG reports its people numbers in head count.
c. ii. Headcount for MMG employees is at 31 December 2025. For contractors, this is an average of the total workforce throughout the course of the year.
d. In line with our HKEx listing requirements, employees are those directly employed by MMG. Contractors include contractors, consultants and other short-term engagements.
e. In 2025, MMG contractor workforce remained higher (increased in 2024) at both of our Kinsevere and Las Bambas operations. This was due to the ongoing works and ramp up of the Kinsevere Expansion Project at Kinsevere, and at Las Bambas, the beginning of works at Chalcobamba pit, as well as increased exploration and development work. Our permanent employees remained largely consistent during this period.
a-e. </t>
    </r>
    <r>
      <rPr>
        <u/>
        <sz val="9.5"/>
        <color rgb="FF000000"/>
        <rFont val="Arial"/>
        <family val="2"/>
      </rPr>
      <t>MMG 2025 Annual Report</t>
    </r>
    <r>
      <rPr>
        <sz val="9.5"/>
        <color rgb="FF000000"/>
        <rFont val="Arial"/>
        <family val="2"/>
      </rPr>
      <t xml:space="preserve"> - ESG Approach and Performance, pp.110-123; </t>
    </r>
    <r>
      <rPr>
        <u/>
        <sz val="9.5"/>
        <color rgb="FF000000"/>
        <rFont val="Arial"/>
        <family val="2"/>
      </rPr>
      <t>MMG 2025 Sustainability Report</t>
    </r>
    <r>
      <rPr>
        <sz val="9.5"/>
        <color rgb="FF000000"/>
        <rFont val="Arial"/>
        <family val="2"/>
      </rPr>
      <t xml:space="preserve"> - About this report, p.2; MMG 2025 Sustainability Report - Our year in numbers, p.8; MMG 2025 Sustainability Report - About MMG, pp.7-10. Covers total employees, employee/contractor distinction, workforce by site and gender, and reporting basis.</t>
    </r>
  </si>
  <si>
    <r>
      <t xml:space="preserve">a-b. </t>
    </r>
    <r>
      <rPr>
        <u/>
        <sz val="9.5"/>
        <color rgb="FF000000"/>
        <rFont val="Arial"/>
        <family val="2"/>
      </rPr>
      <t>MMG 2025 Sustainability Report</t>
    </r>
    <r>
      <rPr>
        <sz val="9.5"/>
        <color rgb="FF000000"/>
        <rFont val="Arial"/>
        <family val="2"/>
      </rPr>
      <t xml:space="preserve"> - About MMG, pp.9-11; MMG 2025 Sustainability Report - Our products and sustainable value chains, p.39; </t>
    </r>
    <r>
      <rPr>
        <u/>
        <sz val="9.5"/>
        <color rgb="FF000000"/>
        <rFont val="Arial"/>
        <family val="2"/>
      </rPr>
      <t>MMG 2025 Annual Report</t>
    </r>
    <r>
      <rPr>
        <sz val="9.5"/>
        <color rgb="FF000000"/>
        <rFont val="Arial"/>
        <family val="2"/>
      </rPr>
      <t xml:space="preserve"> - Management Discussion and Analysis, pp.23-66. Covers principal activities, commodities and value-chain context.
c. MMG 2025 Sustainability Report - About this report, p.2; MMG 2025 Sustainability Report - About MMG, pp.9-11, MMG 2025 Annual Report - Directors' Report pp.67-91
d. No significant changes in 2-6-a, 2-6-b, or 2-6-c during 2025.</t>
    </r>
  </si>
  <si>
    <r>
      <t xml:space="preserve">a. MMG's Sustainability Report has received a limited external assurance since its inception, with the Governance, Renumeration, Nomination and Sustainability (GRNS) Committee of the MMG Board charged with reviewing and approving scope of the assurance, as well as the release of the report.
b. i. </t>
    </r>
    <r>
      <rPr>
        <u/>
        <sz val="9.5"/>
        <color rgb="FF000000"/>
        <rFont val="Arial"/>
        <family val="2"/>
      </rPr>
      <t>MMG 2025 Sustainability Report</t>
    </r>
    <r>
      <rPr>
        <sz val="9.5"/>
        <color rgb="FF000000"/>
        <rFont val="Arial"/>
        <family val="2"/>
      </rPr>
      <t xml:space="preserve"> - Independent Assurance Statement, on the 'Assurance Statement' tab
b. ii. MMG has engaged CECEP (HK) Advisory Company Limited to carry out an independent limited assurance procedure on its Sustainability Report since 2019, guided by the ICMM Assurance Procedure as per the Independent Assurance Statement on the 'Independent Assurance Statement' tab. CECEP (HK) Advisory Company is an independent entity and engaged through a contracting process to deliver the required services.
a-b. MMG 2025 Sustainability Report - About this report, p.2; MMG 2025 Sustainability Report - External assurance statement, p.47; MMG 2025 Annual Report - Independent Auditor’s Report, pp.140-143.</t>
    </r>
  </si>
  <si>
    <r>
      <t xml:space="preserve">a-b. </t>
    </r>
    <r>
      <rPr>
        <u/>
        <sz val="9.5"/>
        <color rgb="FF000000"/>
        <rFont val="Arial"/>
        <family val="2"/>
      </rPr>
      <t>MMG 2025 Sustainability Report</t>
    </r>
    <r>
      <rPr>
        <sz val="9.5"/>
        <color rgb="FF000000"/>
        <rFont val="Arial"/>
        <family val="2"/>
      </rPr>
      <t xml:space="preserve"> - About this report, p.2; MMG 2025 Sustainability Report - About MMG, pp.7-10. Covers reporting boundary at a high level and indicates the report covers MMG’s global operations and all sites under MMG’s operational control, with Izok only partly included in 2025.
Information about MMG's reporting boundary, scope and approach can be found in the 2024 Sustainability Report Databook - 'Overview'.
c(i)-(iii). MMG 2025 Sustainability Report - About this report, p.2; </t>
    </r>
    <r>
      <rPr>
        <u/>
        <sz val="9.5"/>
        <color rgb="FF000000"/>
        <rFont val="Arial"/>
        <family val="2"/>
      </rPr>
      <t>MMG 2025 Annual Report</t>
    </r>
    <r>
      <rPr>
        <sz val="9.5"/>
        <color rgb="FF000000"/>
        <rFont val="Arial"/>
        <family val="2"/>
      </rPr>
      <t xml:space="preserve"> - Management Discussion and Analysis, p.23.
c. ii. In 2025, MMG’s sustainability reporting boundary covered entities under MMG’s operational control for the period 1 January–31 December 2025, aligned to the 2025 Annual Report. Following the acquisition of Khoemacau, MMG included Khoemacau data where available for part‑year 2024, with full sustainability disclosure applied from 1 January 2025 as systems and data governance were integrated. Proposed transactions that had not completed during the reporting period (e.g., Nickel Brazil, which remained subject to regulatory approvals and an extended European Commission review) were not included in the 2025 sustainability reporting boundary.
c. iii. 2025 Sustainability Report Databook - 'Material topics-ESG KPIs'.</t>
    </r>
  </si>
  <si>
    <t>Part C: “Comply or explain” Provisions</t>
  </si>
  <si>
    <t>Part D: Climate-related Disclosures</t>
  </si>
  <si>
    <t>D. Climate-related Disclosures</t>
  </si>
  <si>
    <t>Part D Metrics and Targets</t>
  </si>
  <si>
    <t>D28</t>
  </si>
  <si>
    <t>Absolute gross greenhouse gas emissions generated during the reporting period, expressed as metric tons of CO2 equivalent, classified as Scope 1, Scope 2 and Scope 3 greenhouse gas emissions.</t>
  </si>
  <si>
    <t>Scope 1 and Scope 2 greenhouse gas emissions tables; Scope 3 greenhouse gas emissions by category</t>
  </si>
  <si>
    <t>HKFRS S2 / climate-related disclosures</t>
  </si>
  <si>
    <t>We disclose greenhouse gas emissions as part of our climate-related reporting, including absolute emissions and related climate metrics.</t>
  </si>
  <si>
    <t>D29</t>
  </si>
  <si>
    <t>Approach used to measure greenhouse gas emissions, including measurement approach, inputs, assumptions and any changes in methodology.</t>
  </si>
  <si>
    <t>Overview / Basis of Preparation</t>
  </si>
  <si>
    <t>Climate methodology, assumptions and reporting basis for greenhouse gas emissions</t>
  </si>
  <si>
    <t>Climate Change Action – methodology notes</t>
  </si>
  <si>
    <t>We disclose the basis, methodologies and assumptions used to measure greenhouse gas emissions as part of our climate reporting framework.</t>
  </si>
  <si>
    <t>Sustainability Report 2025 – About this report</t>
  </si>
  <si>
    <t>Annual Report 2025 – HKFRS S2 climate-related disclosures</t>
  </si>
  <si>
    <t>D30</t>
  </si>
  <si>
    <t>Amount and percentage of assets or business activities vulnerable to climate-related transition risks.</t>
  </si>
  <si>
    <t>Climate-related risks and transition considerations</t>
  </si>
  <si>
    <t>Sustainability Report 2025 – Focus area 4: Climate change action</t>
  </si>
  <si>
    <t>D31</t>
  </si>
  <si>
    <t>Amount and percentage of assets or business activities vulnerable to climate-related physical risks.</t>
  </si>
  <si>
    <t>Climate-related risks and physical risk considerations</t>
  </si>
  <si>
    <t>D32</t>
  </si>
  <si>
    <t>Amount and percentage of assets or business activities aligned with climate-related opportunities.</t>
  </si>
  <si>
    <t>Climate-related opportunities and decarbonisation initiatives</t>
  </si>
  <si>
    <t>D33</t>
  </si>
  <si>
    <t>Amount of capital expenditure, financing or investment deployed towards climate-related risks and opportunities.</t>
  </si>
  <si>
    <t>Climate Change Action / Capital Allocation</t>
  </si>
  <si>
    <t>Climate-related capital projects and investments</t>
  </si>
  <si>
    <t>Annual Report / HKFRS S2 climate disclosures</t>
  </si>
  <si>
    <t>Annual Report 2025 – HKFRS S2 climate-related disclosures; Management Discussion and Analysis</t>
  </si>
  <si>
    <t>D34</t>
  </si>
  <si>
    <t>Explanation of whether and how the issuer is applying a carbon price in decision-making, and the price used; or an appropriate negative statement.</t>
  </si>
  <si>
    <t>Carbon price / decision-making references</t>
  </si>
  <si>
    <t>D35</t>
  </si>
  <si>
    <t>Whether and how climate-related considerations are factored into remuneration policy, or an appropriate negative statement.</t>
  </si>
  <si>
    <t>Governance / Climate-related Disclosures</t>
  </si>
  <si>
    <t>Climate governance and remuneration references</t>
  </si>
  <si>
    <t>Corporate Governance / HKFRS S2 climate disclosures</t>
  </si>
  <si>
    <t>Sustainability Report 2025 – Governance and sustainable decision-making</t>
  </si>
  <si>
    <t>Annual Report 2025 – Corporate Governance Report; HKFRS S2 climate-related disclosures</t>
  </si>
  <si>
    <t>D36</t>
  </si>
  <si>
    <t>Industry-based metrics associated with one or more particular business models, activities or other common features that characterise participation in an industry (encouraged disclosure).</t>
  </si>
  <si>
    <t>Climate Change Action / Mining-specific disclosures</t>
  </si>
  <si>
    <t>Industry-aligned climate and operational metrics</t>
  </si>
  <si>
    <t>ICMM / HKFRS S2 / mining-specific climate metrics</t>
  </si>
  <si>
    <t>Sustainability Report 2025 – Focus area 4: Climate change action; Focus area 5: Managing environmental impacts</t>
  </si>
  <si>
    <t>D37</t>
  </si>
  <si>
    <t>Qualitative and quantitative climate-related targets set to monitor progress towards strategic goals, and any targets required by law or regulation.</t>
  </si>
  <si>
    <t>Climate targets and milestones</t>
  </si>
  <si>
    <t>Chief Executive Officer’s message; HKFRS S2 / climate-related disclosures</t>
  </si>
  <si>
    <t>D38</t>
  </si>
  <si>
    <t>Approach to setting and reviewing each climate-related target, and how progress against each target is monitored.</t>
  </si>
  <si>
    <t>Climate Change Action / Governance</t>
  </si>
  <si>
    <t>Climate target governance, review and monitoring</t>
  </si>
  <si>
    <t>Sustainability Report 2025 – Governance and sustainable decision-making; Focus area 4: Climate change action</t>
  </si>
  <si>
    <t>D39</t>
  </si>
  <si>
    <t>Performance against each climate-related target and an analysis of trends or changes in performance.</t>
  </si>
  <si>
    <t>Climate target performance and trend analysis</t>
  </si>
  <si>
    <t>D40</t>
  </si>
  <si>
    <t>For each greenhouse gas emissions target, details on greenhouse gases covered, scope coverage, gross or net target, decarbonisation approach and any planned use of carbon credits.</t>
  </si>
  <si>
    <t>Climate Change Action / Climate Targets</t>
  </si>
  <si>
    <t>Greenhouse gas target design and scope coverage</t>
  </si>
  <si>
    <t>We have applied transition relief for FY25.</t>
  </si>
  <si>
    <t>Work is underway; IFRS S2 Mining Standard is currently in draft format.</t>
  </si>
  <si>
    <t>International Council on Mining and Metals (ICMM) - Mining Principles
This table identifies the ICMM’s 10 Mining Principles and Position Statements, and MMG's response to the same.
Further information regarding our alignment with the ICMM’s Mining Principles and Position Statements is progressively updated on www.mmg.com.</t>
  </si>
  <si>
    <t>International Council on Mining and Metals (ICMM)
Mining Principles index
For the year-ended 31 December 2025</t>
  </si>
  <si>
    <t>2. Mining and
Indigenous peoples
(July 2024)</t>
  </si>
  <si>
    <t>5. Transparency of
Mineral Revenues
(December 2021)</t>
  </si>
  <si>
    <t>6. Mining: Partnerships
for Development
(January 2010)</t>
  </si>
  <si>
    <t>1. Respect Indigenous Peoples’ rights by embedding measures across
governance and management processes to avoid infringing
Indigenous Peoples’ rights, and to adequately address potential
adverse impacts to rights from mining and mining-related projects.
This includes developing and implementing policy commitments and
promoting cross-cultural understanding and awareness through
relevant educational programmes to meet the responsibility to
respect Indigenous Peoples’ rights. It also includes supporting efforts
for reconciliation with Indigenous Peoples and the advancement of
the exercise of their rights, where appropriate.</t>
  </si>
  <si>
    <t>2. Carry out due diligence to identify, prevent, mitigate and account for
possible adverse impacts on Indigenous Peoples’ rights. Due
diligence processes should include the early and comprehensive
identification of and meaningful engagement with Indigenous
Peoples who may be affected by a project. The process should
respect Indigenous Peoples’ right to participate in decision-making
on matters that affect them and be guided by the principles of FPIC.
Due diligence should also seek to prevent or mitigate potential
adverse impacts on Indigenous Peoples’ rights that may be caused
or contributed to by companies or directly linked to their operations,
products or services by their business relationships. Due diligence
should be ongoing, recognising that the risks to Indigenous
Peoples’ rights may change over time as a company’s operations
and/or operating context evolves</t>
  </si>
  <si>
    <t>3. Agree on appropriate engagement processes with potentially
affected Indigenous Peoples and relevant State authorities as early
as possible in project planning. This is to enable their inclusive,
equitable and meaningful participation in due diligence processes
and for the good faith negotiation of agreements that can
demonstrate their consent. Engagement processes should be
co-designed, culturally appropriate, inclusive and carried out through
the procedures, protocols and governance structures of potentially
affected Indigenous Peoples. Where Indigenous Peoples do not have
access to the legal or other technical support necessary to
participate equitably in negotiation, companies will offer them
reasonable financial or other agreed-upon assistance as required.</t>
  </si>
  <si>
    <t>4. Obtain agreement with affected Indigenous Peoples demonstrating
their consent to anticipated impacts to their land or other rights, and setting out the terms by which impacts may occur and be
managed. In accordance with the principles of FPIC, agreement should be achieved through informed and meaningful engagement and good faith negotiation, through means that advance intercultural understanding and that facilitate freely giving or withholding agreement. The agreement should include, at a minimum, demonstration of consent to anticipated impacts, mitigation measures developed through the due diligence process,
and a redress mechanism for potential infringements of the agreement or of Indigenous Peoples’ rights. It is expected that the agreement be faithfully implemented, with ongoing monitoring
supporting the effective realisation of the terms of the agreement (and conditions therein). When a project is to be developed within Indigenous Peoples’ lands or territories, or otherwise with substantial anticipated impacts on their rights, the agreement should also include benefit sharing.</t>
  </si>
  <si>
    <t>5. Address differences of opinion that arise and work to resolve disagreements. ICMM members recognise that achieving agreement and demonstrating such consent, can enable long-term relationships based on mutual respect, trust and benefit. Hence, ICMM members will start from the position that a proposed project or activity should proceed with agreement as outlined in Commitment 4. Recognising that there may be circumstances in which agreement is not obtained, this Position Statement sets out the process that ICMM members will take in this instance. ICMM members will develop a policy or approach outlining the steps they have taken to fulfil these commitments where agreement is not
obtained.</t>
  </si>
  <si>
    <t>6. Enable benefit sharing that reflects and is aligned with Indigenous Peoples’ aspirations for social and economic development. Benefit sharing should be equitably distributed and facilitate positive
outcomes that extend beyond the life of operations.</t>
  </si>
  <si>
    <t>7. Respect and incorporate Indigenous knowledge in collaboration with Indigenous Peoples through the design and implementation of due diligence and methods of engagement; in agreements for
benefit sharing, sustainable environmental and social investment programmes; and in closure planning and execution. Respect that Indigenous Peoples have the right to maintain, control and protect their Indigenous knowledge and knowledge systems. Respect and support Indigenous cultural and intellectual property and obtain
permission if collecting, storing, accessing, using and/or reusing cultural and intellectual information and knowledge.</t>
  </si>
  <si>
    <t>6. Disclose all mineral development contracts granted or entered into from 1 January 2021 that they have signed with host governments, where such disclosure is not prohibited by law or regulation.
ICMM mineral development contracts disclosure requirement:
i. The full text of any contract, concession, production-sharing agreement or other agreement granted by, or entered into by, the government which provides the terms attached to the exploitation of mineral resources.
ii. The full text of any annex, addendum or rider which establishes details relevant to the exploitation rights described in (i) or the execution thereof.
iii. The full text of any alteration or amendment to the documents described in (i) and (ii).</t>
  </si>
  <si>
    <t>MMG 2025 Annual Report - ESG Approach and Performance</t>
  </si>
  <si>
    <t>MMG website - ESG and compliance; MMG Code of Conduct</t>
  </si>
  <si>
    <t>MMG 2025 Annual Report - ESG Approach and Performance
MMG 2025 Sustainability Report - Sustainability framework</t>
  </si>
  <si>
    <t>MMG 2025 Annual Report - ESG Approach and Performance ; MMG 2025 Modern Slavery Statement; MMG Code of Conduct; MMG Supplier Code of Conduct</t>
  </si>
  <si>
    <t>MMG Human Rights Policy</t>
  </si>
  <si>
    <t>MMG 2025 Sustainability Report - Our approach to human rights, Local communities and Indigenous peoples; MMG website - Social performance</t>
  </si>
  <si>
    <t>MMG 2025 Sustainability Report - Our approach to human rights; MMG website - Social performance</t>
  </si>
  <si>
    <t>MMG 2025 Sustainability Report - Our approach to human rights; MMG 2025 Annual Report - ESG Approach and Performance</t>
  </si>
  <si>
    <t>MMG 2025 Sustainability Report - Our approach to human rights; MMG 2025 Annual Report - ESG Approach and Performance; MMG Human Rights Policy; MMG website - Human rights</t>
  </si>
  <si>
    <t>MMG website - Safety, MMG website - Environmental management</t>
  </si>
  <si>
    <t>MMG 2025 Sustainability Report - Health, safety and wellbeing; MMG website - Safety, MMG website - Health and hygiene; MMG 2025 Annual Report - ESG Approach and Performance
Any community-related fatalities and unwanted significant events close to our operations are of concern to us, even if they occur outside our controlled activities. We investigate, support and work close to the correspondent authorities investigating these incidents so that we can learn from them, and they are recorded and treated as significant “uncontrolled events”.</t>
  </si>
  <si>
    <t>MMG 2025 Sustainability Report - Biodiversity and land management; MMG 2025 Annual Report - ESG Approach and Performance; MMG website - Land Biodiversity and Cultural Heritage Management
MMG does not explore or mine within the boundaries of the United Nations Educational, Scientific and Cultural Organization’s (UNESCO) “World Heritage List” properties, and we only explore or mine adjacent to World Heritage Listed properties where the proposed activity is compatible with the outstanding universal values for which it was listed.</t>
  </si>
  <si>
    <t>MMG 2025 Sustainability Report - Biodiversity and land management; MMG 2025 Annual Report - ESG Approach and Performance; MMG website - Land Biodiversity and Cultural Heritage Management</t>
  </si>
  <si>
    <t>MMG 2025 Sustainability Report - Our approach to human rights, Value chain sustainability; MMG website - Social performance</t>
  </si>
  <si>
    <t>MMG 2025 Sustainability Report - Sustainability framework, tab; See 'GRI Content Index', 'Engagement and Materiality' and 'Ethical Business Conduct', 'Assurance Statement' tabs in this Databook</t>
  </si>
  <si>
    <t>MMG 2025 Sustainability Report - Our approach to human rights , Local communities and Indigenous peoples; MMG website - Social performance</t>
  </si>
  <si>
    <t>MMG does not operate any mines that use mercury.</t>
  </si>
  <si>
    <t>MMG 2025 Annual Report - ESG Approach and Performance; MMG Sustainability Report - The minerals we mine, MMG Sustainability Report - Value chain sustainability</t>
  </si>
  <si>
    <t>MMG website - Social performance</t>
  </si>
  <si>
    <t>MMG actively participates in ICMM projects to encourage the development of science to protect the environment, including from mercury.</t>
  </si>
  <si>
    <t>MMG actively participates in ICMM stakeholder engagement and supports multi stakeholder strategies on a range of issues, including mercury supply in the global market.</t>
  </si>
  <si>
    <t>MMG website - ESG and compliance; MMG website - Industry associations
MMG submitted its self assessment in 2025, with information about MMG's alignment to EITI available on their website.</t>
  </si>
  <si>
    <t>MMG 2025 Sustainability Report - Tax and community contribution</t>
  </si>
  <si>
    <t>MMG Sustainable Development Framework
MMG Sustainability Report
MMG SSHEC Policy
MMG Corporate Governance Statement
MMG Information Technology Policy
Human Rights Policy
Code of Conduct
Supplier Code of Conduct
MMG Anti-Corruption Standard
MMG Authority Standard
MMG Corporate Legal Compliance Standard
MMG Finance Standard
MMG Information Management Standard
MMG MROR Standard
MMG Supply &amp; Insurance Standard
MMG Tax Standard
Voluntary Principles Initiative annual report
MMG Anti-Corruption Framework
MMG Modern Slavery Statement</t>
  </si>
  <si>
    <t>Code of Conduct
MMG Sustainable Development Framework
MMG Sustainability Report
Annual Report (ESG)
MMG SSHEC Policy
MMG Fatal Risk Standard
MMG Progressive Rehabilitation &amp; Closure Standard
MMG MROR Standard
MMG Risk Management Standard
MMG Tailings Storage Facilities and Water Sorage Dam Standard
MMG SSHE Performance Standard
MMG Social Performance Standard
MMG Anti-Corruption Standard
Voluntary Principles Initiative annual report
MMG Safety, Security, Health and Environment (SSHE) Performance Standard</t>
  </si>
  <si>
    <t>Annual Report (ESG)
MMG SSHE Policy
MMG Shareholder Communication Standard
MMG Social Performance Standard
MMG SSHE Performance Standard
MMG Risk Management Standard
MMG Social Performance Standard
MMG People &amp; Culture Standard
MMG Occupational Health Standard
MMG Grievance Management Procedure
MMG Health Surveillance Procedure
MMG Modern Slavery Statement
MMG ICMM Performance Expectations Disclosure
Workforce Engagement Survey Outputs</t>
  </si>
  <si>
    <t>Part D Governance</t>
  </si>
  <si>
    <t>D19</t>
  </si>
  <si>
    <t>Information about the governance body(s) or individual(s) responsible for oversight of climate-related risks and opportunities, including skills, frequency of reporting, how climate-related matters are considered in strategy and major transactions, and oversight of targets and remuneration.</t>
  </si>
  <si>
    <t>Overview / Governance</t>
  </si>
  <si>
    <t>Climate governance, Board oversight and management responsibilities</t>
  </si>
  <si>
    <t>Governance and sustainable decision-making; HKFRS S2 / climate-related disclosures</t>
  </si>
  <si>
    <t>MMG describes Board and management oversight of climate-related issues through its governance framework, including how climate considerations are embedded in decision-making, oversight and target review.</t>
  </si>
  <si>
    <t>Sustainability Report 2025 – Governance and sustainable decision-making; About this report</t>
  </si>
  <si>
    <t>Annual Report 2025 – Corporate Governance Report; ESG Approach and Performance: 1.11 Climate change; HKFRS S2 climate-related disclosures</t>
  </si>
  <si>
    <t>Part D Strategy</t>
  </si>
  <si>
    <t>D20</t>
  </si>
  <si>
    <t>Climate-related risks and opportunities that could reasonably be expected to affect cash flows, access to finance or cost of capital over the short, medium or long term.</t>
  </si>
  <si>
    <t>Climate-related risks, opportunities and time horizons</t>
  </si>
  <si>
    <t>D21</t>
  </si>
  <si>
    <t>Current and anticipated effects of climate-related risks and opportunities on the issuer’s business model and value chain, and where they are concentrated.</t>
  </si>
  <si>
    <t>Overview / Climate Change Action</t>
  </si>
  <si>
    <t>Business model, operating sites and value chain climate exposure</t>
  </si>
  <si>
    <t>About MMG; Our products and sustainable value chains; HKFRS S2 / climate-related disclosures</t>
  </si>
  <si>
    <t>Sustainability Report 2025 – About MMG; Focus area 4: Climate change action; Focus area 6: Our products and sustainable value chains</t>
  </si>
  <si>
    <t>Annual Report 2025 – Management Discussion and Analysis; ESG Approach and Performance: 1.11 Climate change; HKFRS S2 climate-related disclosures</t>
  </si>
  <si>
    <t>D22</t>
  </si>
  <si>
    <t>How the issuer has responded to, and plans to respond to, climate-related risks and opportunities in its strategy and decision-making, including transition plans, adaptation and mitigation efforts, targets and resourcing.</t>
  </si>
  <si>
    <t>Climate strategy, site pathways, transition planning and investments</t>
  </si>
  <si>
    <t>D23</t>
  </si>
  <si>
    <t>Progress of plans disclosed in previous reporting periods in accordance with paragraph 22(a).</t>
  </si>
  <si>
    <t>Progress against climate strategy and implementation plans</t>
  </si>
  <si>
    <t>Climate-related disclosures; progress updates on site initiatives</t>
  </si>
  <si>
    <t>D24</t>
  </si>
  <si>
    <t>Qualitative and quantitative information about how climate-related risks and opportunities have affected financial position, financial performance and cash flows for the reporting period.</t>
  </si>
  <si>
    <t>Climate Change Action / Financial context</t>
  </si>
  <si>
    <t>Climate-related financial effects and current period impacts</t>
  </si>
  <si>
    <t>HKFRS S2 climate-related disclosures; Management Discussion and Analysis</t>
  </si>
  <si>
    <t>Annual Report 2025 – Management Discussion and Analysis; HKFRS S2 climate-related disclosures</t>
  </si>
  <si>
    <t>D25</t>
  </si>
  <si>
    <t>Qualitative and quantitative disclosures about anticipated effects of climate-related risks and opportunities on financial position, financial performance and cash flows over the short, medium and long term.</t>
  </si>
  <si>
    <t>Climate Change Action / Strategic outlook</t>
  </si>
  <si>
    <t>Anticipated financial effects and funding implications</t>
  </si>
  <si>
    <t>HKFRS S2 climate-related disclosures; forward-looking strategy discussion</t>
  </si>
  <si>
    <t>D26</t>
  </si>
  <si>
    <t>Information enabling an understanding of the resilience of the issuer’s strategy and business model to climate-related changes, developments and uncertainties, taking into consideration identified climate-related risks and opportunities and climate-related scenario analysis.</t>
  </si>
  <si>
    <t>Climate Change Action / Climate resilience</t>
  </si>
  <si>
    <t>Climate resilience, scenario analysis and strategic adaptability</t>
  </si>
  <si>
    <t>HKFRS S2 climate-related disclosures</t>
  </si>
  <si>
    <t>Part D Risk Management</t>
  </si>
  <si>
    <t>D27</t>
  </si>
  <si>
    <t>Processes and related policies used to identify, assess, prioritise and monitor climate-related risks and opportunities, and how they are integrated into the overall risk management process.</t>
  </si>
  <si>
    <t>Governance / Climate Change Action</t>
  </si>
  <si>
    <t>Climate risk management processes and integration with enterprise risk management</t>
  </si>
  <si>
    <t>Governance and sustainable decision-making; HKFRS S2 climate-related disclosures</t>
  </si>
  <si>
    <t>MMG describes the processes and governance used to identify, assess and manage climate-related risks and opportunities, including integration with broader enterprise risk management.</t>
  </si>
  <si>
    <t>D41</t>
  </si>
  <si>
    <t>Applicability of cross-industry metrics and industry-based metrics in preparing disclosures for business model, value chain, strategy, resilience and climate-related targets.</t>
  </si>
  <si>
    <t>Cross-industry metrics, industry-based metrics and mining-relevant climate indicators</t>
  </si>
  <si>
    <t>HKFRS S2 / mining-specific climate disclosures</t>
  </si>
  <si>
    <t>Sustainability Report 2025 – About this report; Focus area 4: Climate change action; Focus area 5: Managing environmental impacts</t>
  </si>
  <si>
    <t>MMG describes Board oversight and management responsibility for climate‑related issues through its governance framework, including consideration of climate matters in strategy, decision‑making, oversight and review of climate‑related targets.</t>
  </si>
  <si>
    <t>MMG explains where climate‑related risks and opportunities are concentrated across its assets and value chain, and how these relate to its business model, operational context, production assets and strategic growth priorities.</t>
  </si>
  <si>
    <t>MMG outlines how climate‑related risks and opportunities inform strategy, decision‑making and resource allocation, including mitigation actions, decarbonisation pathways, renewable energy initiatives and site‑level planning.</t>
  </si>
  <si>
    <t>MMG’s climate‑related disclosures are prepared with reference to applicable cross‑industry metrics and mining‑relevant indicators, selected to reflect its business model, value chain, strategy, resilience and climate‑related targets. Industry metrics/ IFRS S2 Mining are still in draft, and MMG will apply when approved.</t>
  </si>
  <si>
    <t>International Council on Mining and Metals (ICMM)
Position Statement index
For the year-ended 31 December 2025</t>
  </si>
  <si>
    <t>9. Diversity, Equity &amp; Inclusion
(June 2023)</t>
  </si>
  <si>
    <t>Hong Kong Stock Exchange - ESG Index</t>
  </si>
  <si>
    <r>
      <t xml:space="preserve">.a-f. </t>
    </r>
    <r>
      <rPr>
        <u/>
        <sz val="9.5"/>
        <color rgb="FF000000"/>
        <rFont val="Arial"/>
        <family val="2"/>
      </rPr>
      <t>MMG 2025 Annual Report</t>
    </r>
    <r>
      <rPr>
        <sz val="9.5"/>
        <color rgb="FF000000"/>
        <rFont val="Arial"/>
        <family val="2"/>
      </rPr>
      <t xml:space="preserve"> - ESG Approach and Performance, pp.110-123;</t>
    </r>
    <r>
      <rPr>
        <u/>
        <sz val="9.5"/>
        <color rgb="FF000000"/>
        <rFont val="Arial"/>
        <family val="2"/>
      </rPr>
      <t xml:space="preserve"> MMG 2025 Sustainability Report</t>
    </r>
    <r>
      <rPr>
        <sz val="9.5"/>
        <color rgb="FF000000"/>
        <rFont val="Arial"/>
        <family val="2"/>
      </rPr>
      <t xml:space="preserve"> - Governance and sustainable decision-making, pp.14-15; MMG 2025 Sustainability Report - Ethical business conduct, pp.35, 43-45; MMG Human Rights Policy; MMG Code of Conduct; </t>
    </r>
    <r>
      <rPr>
        <u/>
        <sz val="9.5"/>
        <color rgb="FF000000"/>
        <rFont val="Arial"/>
        <family val="2"/>
      </rPr>
      <t>MMG website - Industry Associations</t>
    </r>
    <r>
      <rPr>
        <sz val="9.5"/>
        <color rgb="FF000000"/>
        <rFont val="Arial"/>
        <family val="2"/>
      </rPr>
      <t xml:space="preserve">; MMG website - </t>
    </r>
    <r>
      <rPr>
        <u/>
        <sz val="9.5"/>
        <color rgb="FF000000"/>
        <rFont val="Arial"/>
        <family val="2"/>
      </rPr>
      <t>Human Rights</t>
    </r>
    <r>
      <rPr>
        <sz val="9.5"/>
        <color rgb="FF000000"/>
        <rFont val="Arial"/>
        <family val="2"/>
      </rPr>
      <t xml:space="preserve">
b. MMG Human Rights Policy; MMG 2024 VPI Report; MMG 2024 Modern Slavery Statement
c. See above references for policy commitments
d. All MMG policy commitments relating to Sustainability and human rights are endorsed by our Executive Committee and approved by the GRNS Committee of the Board, as set out in the MMG Sustainability Framework
e. The policy commitments apply to all MMG people, as well as contractors who work for us. This is set out in the MMG Code of Conduct and MMG Supplier Code of Conduct (online)
f. MMG communicates its policy commitments to its people through regular company-wide and site briefings and communications, as well as through the use of social media and other digital mediums. We communicate our policy commitments to our business partners, suppliers and others via regular engagement with their MMG contacts, and through the MMG Supplier Code of Conduct</t>
    </r>
  </si>
  <si>
    <r>
      <t xml:space="preserve">a. MMG 2025 Sustainability Report - About MMG, pp.9-11; </t>
    </r>
    <r>
      <rPr>
        <u/>
        <sz val="9.5"/>
        <color rgb="FF000000"/>
        <rFont val="Arial"/>
        <family val="2"/>
      </rPr>
      <t>MMG 2025 Sustainability Report</t>
    </r>
    <r>
      <rPr>
        <sz val="9.5"/>
        <color rgb="FF000000"/>
        <rFont val="Arial"/>
        <family val="2"/>
      </rPr>
      <t xml:space="preserve"> - Governance and sustainable decision-making, pp.14-15; MMG 2025 Sustainability Report - Ethical business conduct, p.44; </t>
    </r>
    <r>
      <rPr>
        <u/>
        <sz val="9.5"/>
        <color rgb="FF000000"/>
        <rFont val="Arial"/>
        <family val="2"/>
      </rPr>
      <t>MMG 2025 Annual Repor</t>
    </r>
    <r>
      <rPr>
        <sz val="9.5"/>
        <color rgb="FF000000"/>
        <rFont val="Arial"/>
        <family val="2"/>
      </rPr>
      <t xml:space="preserve">t - ESG Approach and Performance, pp.110-123; </t>
    </r>
    <r>
      <rPr>
        <u/>
        <sz val="9.5"/>
        <rFont val="Arial"/>
        <family val="2"/>
      </rPr>
      <t>MMG website - Industry Associations</t>
    </r>
  </si>
  <si>
    <r>
      <t xml:space="preserve">See 'Engagement and Materiality', </t>
    </r>
    <r>
      <rPr>
        <sz val="9.5"/>
        <color rgb="FFFF0000"/>
        <rFont val="Arial"/>
        <family val="2"/>
      </rPr>
      <t>'Health, Safety and Wellbeing'</t>
    </r>
    <r>
      <rPr>
        <sz val="9.5"/>
        <color rgb="FF000000"/>
        <rFont val="Arial"/>
        <family val="2"/>
      </rPr>
      <t xml:space="preserve"> tabs in this Databook; MMG website - </t>
    </r>
    <r>
      <rPr>
        <u/>
        <sz val="9.5"/>
        <color rgb="FF000000"/>
        <rFont val="Arial"/>
        <family val="2"/>
      </rPr>
      <t>Safety and Health</t>
    </r>
    <r>
      <rPr>
        <sz val="9.5"/>
        <color rgb="FF000000"/>
        <rFont val="Arial"/>
        <family val="2"/>
      </rPr>
      <t xml:space="preserve">, </t>
    </r>
    <r>
      <rPr>
        <u/>
        <sz val="9.5"/>
        <color rgb="FF000000"/>
        <rFont val="Arial"/>
        <family val="2"/>
      </rPr>
      <t>Air quality managemen</t>
    </r>
    <r>
      <rPr>
        <sz val="9.5"/>
        <color rgb="FF000000"/>
        <rFont val="Arial"/>
        <family val="2"/>
      </rPr>
      <t xml:space="preserve">t, </t>
    </r>
    <r>
      <rPr>
        <u/>
        <sz val="9.5"/>
        <color rgb="FF000000"/>
        <rFont val="Arial"/>
        <family val="2"/>
      </rPr>
      <t>Noise and vibration</t>
    </r>
  </si>
  <si>
    <r>
      <t xml:space="preserve">MMG has an occupational health and safety management system that includes all MMG people and controlled activities.
a - b. </t>
    </r>
    <r>
      <rPr>
        <u/>
        <sz val="9.5"/>
        <rFont val="Arial"/>
        <family val="2"/>
      </rPr>
      <t>MMG 2025 Sustainability Report</t>
    </r>
    <r>
      <rPr>
        <sz val="9.5"/>
        <rFont val="Arial"/>
        <family val="2"/>
      </rPr>
      <t xml:space="preserve"> - Health, safety and wellbeing pg.19-21; MMG website - </t>
    </r>
    <r>
      <rPr>
        <u/>
        <sz val="9.5"/>
        <rFont val="Arial"/>
        <family val="2"/>
      </rPr>
      <t>Safety and health</t>
    </r>
  </si>
  <si>
    <r>
      <t xml:space="preserve">MMG complies with hazard identification, risk assessment, and incident investigation under the SSHE standard, Risk Management Standard and site-specific documents.
a - d. </t>
    </r>
    <r>
      <rPr>
        <u/>
        <sz val="9.5"/>
        <color rgb="FF000000"/>
        <rFont val="Arial"/>
        <family val="2"/>
      </rPr>
      <t>MMG 2025 Sustainability Report</t>
    </r>
    <r>
      <rPr>
        <sz val="9.5"/>
        <color rgb="FF000000"/>
        <rFont val="Arial"/>
        <family val="2"/>
      </rPr>
      <t xml:space="preserve"> - Health, safety and wellbeing pg.19-21; MMG website - </t>
    </r>
    <r>
      <rPr>
        <u/>
        <sz val="9.5"/>
        <color rgb="FF000000"/>
        <rFont val="Arial"/>
        <family val="2"/>
      </rPr>
      <t>Safety and Health</t>
    </r>
    <r>
      <rPr>
        <sz val="9.5"/>
        <color rgb="FF000000"/>
        <rFont val="Arial"/>
        <family val="2"/>
      </rPr>
      <t xml:space="preserve">; </t>
    </r>
    <r>
      <rPr>
        <u/>
        <sz val="9.5"/>
        <color rgb="FF000000"/>
        <rFont val="Arial"/>
        <family val="2"/>
      </rPr>
      <t>MMG 2025 Modern Slavery Statement</t>
    </r>
  </si>
  <si>
    <r>
      <t xml:space="preserve">MMG has an Occupational health and safety management system that includes permanent employees and contractors and controlled activities. Occupational health services are provided according to site-specific procedures.
</t>
    </r>
    <r>
      <rPr>
        <u/>
        <sz val="9.5"/>
        <color rgb="FF000000"/>
        <rFont val="Arial"/>
        <family val="2"/>
      </rPr>
      <t>MMG 2025 Sustainability Report</t>
    </r>
    <r>
      <rPr>
        <sz val="9.5"/>
        <color rgb="FF000000"/>
        <rFont val="Arial"/>
        <family val="2"/>
      </rPr>
      <t xml:space="preserve"> - Health, safety and wellbeing pg.19-21; MMG website - </t>
    </r>
    <r>
      <rPr>
        <u/>
        <sz val="9.5"/>
        <color rgb="FF000000"/>
        <rFont val="Arial"/>
        <family val="2"/>
      </rPr>
      <t>Safety and Health</t>
    </r>
  </si>
  <si>
    <r>
      <t>According to the health and safety management system, MMG People have participation, consultation, and communication on occupational health and safety according to specific procedures and representative groups.
a - b.</t>
    </r>
    <r>
      <rPr>
        <u/>
        <sz val="9.5"/>
        <color rgb="FF000000"/>
        <rFont val="Arial"/>
        <family val="2"/>
      </rPr>
      <t xml:space="preserve"> MMG 2025 Sustainability Report</t>
    </r>
    <r>
      <rPr>
        <sz val="9.5"/>
        <color rgb="FF000000"/>
        <rFont val="Arial"/>
        <family val="2"/>
      </rPr>
      <t xml:space="preserve"> - Health, safety and wellbeing pg.19-21; MMG website - </t>
    </r>
    <r>
      <rPr>
        <u/>
        <sz val="9.5"/>
        <color rgb="FF000000"/>
        <rFont val="Arial"/>
        <family val="2"/>
      </rPr>
      <t>Safety and Health</t>
    </r>
  </si>
  <si>
    <r>
      <t xml:space="preserve">MMG's health and safety management system outlines the specific details about the training provided to all MMG People relating to occupational health and safety in general and specific inductions.
Occupational Health and Safety training provided to employees may include: Field Task Observations, Safe task management, fatal risk requirements, mental health, risk management, occupational exposures and controls.
</t>
    </r>
    <r>
      <rPr>
        <u/>
        <sz val="9.5"/>
        <color rgb="FF000000"/>
        <rFont val="Arial"/>
        <family val="2"/>
      </rPr>
      <t>MMG 2025 Sustainability Repor</t>
    </r>
    <r>
      <rPr>
        <sz val="9.5"/>
        <color rgb="FF000000"/>
        <rFont val="Arial"/>
        <family val="2"/>
      </rPr>
      <t xml:space="preserve">t - Health, safety and wellbeing pg.19-21; MMG website - </t>
    </r>
    <r>
      <rPr>
        <u/>
        <sz val="9.5"/>
        <color rgb="FF000000"/>
        <rFont val="Arial"/>
        <family val="2"/>
      </rPr>
      <t>Safety and Health</t>
    </r>
  </si>
  <si>
    <r>
      <t xml:space="preserve">a-b. </t>
    </r>
    <r>
      <rPr>
        <u/>
        <sz val="9.5"/>
        <color rgb="FF000000"/>
        <rFont val="Arial"/>
        <family val="2"/>
      </rPr>
      <t>MMG 2025 Sustainability Report</t>
    </r>
    <r>
      <rPr>
        <sz val="9.5"/>
        <color rgb="FF000000"/>
        <rFont val="Arial"/>
        <family val="2"/>
      </rPr>
      <t xml:space="preserve"> - Health, safety and wellbeing pg.19-21; MMG website - </t>
    </r>
    <r>
      <rPr>
        <u/>
        <sz val="9.5"/>
        <color rgb="FF000000"/>
        <rFont val="Arial"/>
        <family val="2"/>
      </rPr>
      <t>Safety and Health</t>
    </r>
  </si>
  <si>
    <r>
      <rPr>
        <u/>
        <sz val="9.5"/>
        <rFont val="Arial"/>
        <family val="2"/>
      </rPr>
      <t>MMG 2025 Sustainability Report</t>
    </r>
    <r>
      <rPr>
        <sz val="9.5"/>
        <rFont val="Arial"/>
        <family val="2"/>
      </rPr>
      <t xml:space="preserve"> - Health, safety and wellbeing pg.19-21; MMG website - </t>
    </r>
    <r>
      <rPr>
        <u/>
        <sz val="9.5"/>
        <rFont val="Arial"/>
        <family val="2"/>
      </rPr>
      <t>Safety and Health</t>
    </r>
    <r>
      <rPr>
        <sz val="9.5"/>
        <rFont val="Arial"/>
        <family val="2"/>
      </rPr>
      <t xml:space="preserve">; </t>
    </r>
    <r>
      <rPr>
        <u/>
        <sz val="9.5"/>
        <rFont val="Arial"/>
        <family val="2"/>
      </rPr>
      <t>MMG 2025 Modern Slavery Statement</t>
    </r>
  </si>
  <si>
    <r>
      <t xml:space="preserve">a. See </t>
    </r>
    <r>
      <rPr>
        <sz val="9.5"/>
        <color rgb="FFFF0000"/>
        <rFont val="Arial"/>
        <family val="2"/>
      </rPr>
      <t>'People and Culture'</t>
    </r>
    <r>
      <rPr>
        <sz val="9.5"/>
        <color rgb="FF000000"/>
        <rFont val="Arial"/>
        <family val="2"/>
      </rPr>
      <t xml:space="preserve"> tab in this Databook
b. See MMG website - </t>
    </r>
    <r>
      <rPr>
        <u/>
        <sz val="9.5"/>
        <color rgb="FF000000"/>
        <rFont val="Arial"/>
        <family val="2"/>
      </rPr>
      <t>Our Operations</t>
    </r>
  </si>
  <si>
    <r>
      <t>a. I - iii. MMG recognises the role that unions play in ensuring a constructive workforce and we are committed to engaging in the negotiation of collective agreements in line with local laws, processes and legislative bodies. MMG has established collective bargaining agreements at all its operations, and works hard to maintain a strong, collaborative relationship with the unions to ensure its people continue to exercise their right to freedom of association.
MMG website -</t>
    </r>
    <r>
      <rPr>
        <u/>
        <sz val="9.5"/>
        <color rgb="FF000000"/>
        <rFont val="Arial"/>
        <family val="2"/>
      </rPr>
      <t xml:space="preserve"> human rights</t>
    </r>
    <r>
      <rPr>
        <sz val="9.5"/>
        <color rgb="FF000000"/>
        <rFont val="Arial"/>
        <family val="2"/>
      </rPr>
      <t xml:space="preserve">; </t>
    </r>
    <r>
      <rPr>
        <u/>
        <sz val="9.5"/>
        <color rgb="FF000000"/>
        <rFont val="Arial"/>
        <family val="2"/>
      </rPr>
      <t>MMG Human Rights Policy</t>
    </r>
  </si>
  <si>
    <r>
      <t xml:space="preserve">a–c. MMG is committed to the protection of the rights of children and adolescents and does not employ any person under the age of 18 years at our operations. MMG recognises and supports ILO Convention 182 concerning the prohibition and immediate action for the elimination of the worst forms of child labour. During the reporting period, MMG continued to assess child labour risks within its operations and supply chain, with consideration given to country context and sector‑specific risk profiles, noting that certain jurisdictions and supplier categories may present heightened vulnerability.
Measures to contribute to the effective abolition of child labour during 2025 included the continued application of MMG’s human rights and supplier standards, engagement with suppliers on labour expectations, and collaboration with communities, government agencies and civil society organisations to support children’s access to education, health and essential services. MMG continued to support community‑based programs and child rights initiatives, including undertaking child rights assessments and awareness‑raising activities addressing issues such as child marriage and barriers to youth wellbeing and development.
</t>
    </r>
    <r>
      <rPr>
        <u/>
        <sz val="9.5"/>
        <color rgb="FF000000"/>
        <rFont val="Arial"/>
        <family val="2"/>
      </rPr>
      <t>MMG 2025 Sustainability Report</t>
    </r>
    <r>
      <rPr>
        <sz val="9.5"/>
        <color rgb="FF000000"/>
        <rFont val="Arial"/>
        <family val="2"/>
      </rPr>
      <t xml:space="preserve"> - Our products and
sustainable value chains p.39-42; MMG website - </t>
    </r>
    <r>
      <rPr>
        <u/>
        <sz val="9.5"/>
        <color rgb="FF000000"/>
        <rFont val="Arial"/>
        <family val="2"/>
      </rPr>
      <t>human rights</t>
    </r>
    <r>
      <rPr>
        <sz val="9.5"/>
        <color rgb="FF000000"/>
        <rFont val="Arial"/>
        <family val="2"/>
      </rPr>
      <t xml:space="preserve">; </t>
    </r>
    <r>
      <rPr>
        <u/>
        <sz val="9.5"/>
        <color rgb="FF000000"/>
        <rFont val="Arial"/>
        <family val="2"/>
      </rPr>
      <t>MMG Human Rights Policy</t>
    </r>
    <r>
      <rPr>
        <sz val="9.5"/>
        <color rgb="FF000000"/>
        <rFont val="Arial"/>
        <family val="2"/>
      </rPr>
      <t xml:space="preserve">; </t>
    </r>
    <r>
      <rPr>
        <u/>
        <sz val="9.5"/>
        <color rgb="FF000000"/>
        <rFont val="Arial"/>
        <family val="2"/>
      </rPr>
      <t>MMG 2025 Modern Slavery Statement</t>
    </r>
  </si>
  <si>
    <r>
      <t xml:space="preserve">See </t>
    </r>
    <r>
      <rPr>
        <sz val="9.5"/>
        <rFont val="Arial"/>
        <family val="2"/>
      </rPr>
      <t>'Engagement and materiality'</t>
    </r>
    <r>
      <rPr>
        <sz val="9.5"/>
        <color rgb="FF000000"/>
        <rFont val="Arial"/>
        <family val="2"/>
      </rPr>
      <t xml:space="preserve">, </t>
    </r>
    <r>
      <rPr>
        <sz val="9.5"/>
        <color rgb="FFFF0000"/>
        <rFont val="Arial"/>
        <family val="2"/>
      </rPr>
      <t>'Social Engagement &amp; Investment'</t>
    </r>
    <r>
      <rPr>
        <sz val="9.5"/>
        <color rgb="FF000000"/>
        <rFont val="Arial"/>
        <family val="2"/>
      </rPr>
      <t xml:space="preserve"> tabs in this Databook; </t>
    </r>
    <r>
      <rPr>
        <sz val="9.5"/>
        <rFont val="Arial"/>
        <family val="2"/>
      </rPr>
      <t>MMG website - Social Performance</t>
    </r>
    <r>
      <rPr>
        <sz val="9.5"/>
        <color rgb="FF000000"/>
        <rFont val="Arial"/>
        <family val="2"/>
      </rPr>
      <t xml:space="preserve">, </t>
    </r>
    <r>
      <rPr>
        <sz val="9.5"/>
        <rFont val="Arial"/>
        <family val="2"/>
      </rPr>
      <t xml:space="preserve">MMG website - </t>
    </r>
    <r>
      <rPr>
        <u/>
        <sz val="9.5"/>
        <rFont val="Arial"/>
        <family val="2"/>
      </rPr>
      <t>Human rights</t>
    </r>
  </si>
  <si>
    <r>
      <t xml:space="preserve">a. i-viii. </t>
    </r>
    <r>
      <rPr>
        <u/>
        <sz val="9.5"/>
        <color rgb="FF000000"/>
        <rFont val="Arial"/>
        <family val="2"/>
      </rPr>
      <t>MMG 2025 Sustainability Report</t>
    </r>
    <r>
      <rPr>
        <sz val="9.5"/>
        <color rgb="FF000000"/>
        <rFont val="Arial"/>
        <family val="2"/>
      </rPr>
      <t xml:space="preserve"> - Social engagement and investment pg.22-25; MMG website - </t>
    </r>
    <r>
      <rPr>
        <u/>
        <sz val="9.5"/>
        <color rgb="FF000000"/>
        <rFont val="Arial"/>
        <family val="2"/>
      </rPr>
      <t>Social performance</t>
    </r>
    <r>
      <rPr>
        <sz val="9.5"/>
        <color rgb="FF000000"/>
        <rFont val="Arial"/>
        <family val="2"/>
      </rPr>
      <t xml:space="preserve">; </t>
    </r>
    <r>
      <rPr>
        <u/>
        <sz val="9.5"/>
        <color rgb="FF000000"/>
        <rFont val="Arial"/>
        <family val="2"/>
      </rPr>
      <t>MMG Human Rights Policy</t>
    </r>
    <r>
      <rPr>
        <sz val="9.5"/>
        <color rgb="FF000000"/>
        <rFont val="Arial"/>
        <family val="2"/>
      </rPr>
      <t xml:space="preserve">
In 2025, all MMG operations (100%) had implemented local community engagement, impact assessment and development programs. This included the use of social impact assessments (including consideration of gender and vulnerable groups) based on participatory processes; environmental impact assessments with ongoing monitoring; and public disclosure of environmental and social impact assessment outcomes, where required. All operations implemented local community development programs informed by local needs, supported by formal stakeholder engagement plans based on stakeholder mapping.
Across MMG’s operations, engagement mechanisms included broad‑based community consultation processes that seek to include vulnerable and marginalised groups, formal grievance mechanisms accessible to communities, and worker representation arrangements such as occupational health and safety committees or other consultative forums to address operational impacts.</t>
    </r>
  </si>
  <si>
    <r>
      <t xml:space="preserve">a. See 'Engagement and Materiality' tab in this Databook; </t>
    </r>
    <r>
      <rPr>
        <u/>
        <sz val="9.5"/>
        <color rgb="FF000000"/>
        <rFont val="Arial"/>
        <family val="2"/>
      </rPr>
      <t>MMG 2025 Sustainability Report</t>
    </r>
    <r>
      <rPr>
        <sz val="9.5"/>
        <color rgb="FF000000"/>
        <rFont val="Arial"/>
        <family val="2"/>
      </rPr>
      <t xml:space="preserve"> - Social engagement and investment p.22-25; MMG website - </t>
    </r>
    <r>
      <rPr>
        <u/>
        <sz val="9.5"/>
        <color rgb="FF000000"/>
        <rFont val="Arial"/>
        <family val="2"/>
      </rPr>
      <t>Social Performance</t>
    </r>
  </si>
  <si>
    <r>
      <t xml:space="preserve">MMG website - </t>
    </r>
    <r>
      <rPr>
        <u/>
        <sz val="9.5"/>
        <rFont val="Arial"/>
        <family val="2"/>
      </rPr>
      <t>Human Rights</t>
    </r>
    <r>
      <rPr>
        <sz val="9.5"/>
        <rFont val="Arial"/>
        <family val="2"/>
      </rPr>
      <t xml:space="preserve">; </t>
    </r>
    <r>
      <rPr>
        <u/>
        <sz val="9.5"/>
        <rFont val="Arial"/>
        <family val="2"/>
      </rPr>
      <t>MMG 2025 Sustainability Report</t>
    </r>
    <r>
      <rPr>
        <sz val="9.5"/>
        <rFont val="Arial"/>
        <family val="2"/>
      </rPr>
      <t xml:space="preserve"> - Social engagement and investment p.22-25
During 2025, four MMG operations (Dugald River, Las Bambas, Kinsevere and Khoemacau) operated in or adjacent to the lands of Indigenous peoples or communities with Indigenous identity, recognising that the legal recognition of Indigenous Peoples varies across jurisdictions.
One operation (Dugald River, representing approximately 25% of MMG operations) is located on land formally recognised as belonging to Indigenous Peoples, with formal agreements in place with the Kalkadoon People. These agreements address cultural heritage management and land access and are aligned with relevant Australian legislative requirements.
Las Bambas and Kinsevere are located in proximity to communities that identify as Indigenous; however, not all such groups are formally recognised as Indigenous by their respective governments. Engagement arrangements and benefit‑sharing mechanisms are in place, but these do not constitute formal Indigenous agreements as defined under local law.
Khoemacau (Botswana) operates in a context where Indigenous Peoples are not formally recognised in national legislation, although some host communities identify as Indigenous or have distinct cultural and traditional connections to land. MMG engages with affected communities through structured stakeholder engagement, development programs and culturally appropriate consultation processes; however, no formal Indigenous agreements are in place, reflecting the national legal and governance context.</t>
    </r>
  </si>
  <si>
    <r>
      <t xml:space="preserve">MMG engages with local communities throughout the life cycle of our operations and recognises that concerns and disputes may arise in relation to land access, customary rights, operational impacts and perceived or actual impacts on livelihoods and cultural heritage. To support timely, culturally appropriate resolution, all MMG operations maintain site‑specific grievance mechanisms aligned with the remedy provisions and effectiveness criteria of the United Nations Guiding Principles on Business and Human Rights.
During 2025, grievance mechanisms continued to be actively used across MMG’s operations to raise and address community concerns, including matters relating to land use, access arrangements and community impacts. Grievances were assessed, investigated and addressed through dialogue‑based processes, with outcomes including agreed corrective actions, remediation where appropriate, and process or engagement improvements to reduce the likelihood of recurrence.
Where required, MMG involves relevant government authorities and, in some cases, independent third parties to support fair and durable resolution. Grievance insights are reviewed at site and corporate levels and inform continuous improvement of community engagement, land access practices and impact management.
</t>
    </r>
    <r>
      <rPr>
        <u/>
        <sz val="9.5"/>
        <color rgb="FF000000"/>
        <rFont val="Arial"/>
        <family val="2"/>
      </rPr>
      <t>MMG 2025 Sustainability Report</t>
    </r>
    <r>
      <rPr>
        <sz val="9.5"/>
        <color rgb="FF000000"/>
        <rFont val="Arial"/>
        <family val="2"/>
      </rPr>
      <t xml:space="preserve"> - Social engagement and investment p.22-25; MMG website - </t>
    </r>
    <r>
      <rPr>
        <u/>
        <sz val="9.5"/>
        <color rgb="FF000000"/>
        <rFont val="Arial"/>
        <family val="2"/>
      </rPr>
      <t>Social performance</t>
    </r>
    <r>
      <rPr>
        <sz val="9.5"/>
        <color rgb="FF000000"/>
        <rFont val="Arial"/>
        <family val="2"/>
      </rPr>
      <t xml:space="preserve">
See</t>
    </r>
    <r>
      <rPr>
        <sz val="9.5"/>
        <color rgb="FFFF0000"/>
        <rFont val="Arial"/>
        <family val="2"/>
      </rPr>
      <t xml:space="preserve"> 'Social Engagement &amp; Investment'</t>
    </r>
    <r>
      <rPr>
        <sz val="9.5"/>
        <color rgb="FF000000"/>
        <rFont val="Arial"/>
        <family val="2"/>
      </rPr>
      <t xml:space="preserve"> tab in this Databook</t>
    </r>
  </si>
  <si>
    <r>
      <t xml:space="preserve">MMG website - </t>
    </r>
    <r>
      <rPr>
        <u/>
        <sz val="9.5"/>
        <rFont val="Arial"/>
        <family val="2"/>
      </rPr>
      <t>Social performance</t>
    </r>
    <r>
      <rPr>
        <sz val="9.5"/>
        <rFont val="Arial"/>
        <family val="2"/>
      </rPr>
      <t xml:space="preserve">; </t>
    </r>
    <r>
      <rPr>
        <u/>
        <sz val="9.5"/>
        <rFont val="Arial"/>
        <family val="2"/>
      </rPr>
      <t>MMG Human Rights Policy</t>
    </r>
    <r>
      <rPr>
        <sz val="9.5"/>
        <rFont val="Arial"/>
        <family val="2"/>
      </rPr>
      <t xml:space="preserve">
MMG recognises that project‑related land acquisition, resettlement and relocation of families and communities, as well as restrictions on land use, can have adverse social and economic impacts if not properly managed. MMG seeks to avoid involuntary resettlement wherever possible and, where avoidance is not feasible, applies the mitigation hierarchy and resettlement planning processes consistent with national regulations, international good practice and MMG’s Land Access, Acquisition and Resettlement requirements.
MMG respects human rights, land tenure and customary rights, including those of Indigenous Peoples, and recognises the need for effective engagement of vulnerable and marginalised groups and consideration of gender‑specific impacts in any land acquisition process. Alternative project designs are explored to minimise physical or economic displacement wherever practicable.
In 2025, no resettlement took place at or near any of MMG’s operations, and no households were resettled during the reporting period. Accordingly, there were no livelihood impacts associated with resettlement activities in 2025.</t>
    </r>
  </si>
  <si>
    <r>
      <t xml:space="preserve">See 'Engagement and materiality', </t>
    </r>
    <r>
      <rPr>
        <sz val="9.5"/>
        <color rgb="FFFF0000"/>
        <rFont val="Arial"/>
        <family val="2"/>
      </rPr>
      <t xml:space="preserve">'Health, Safety and Wellbeing' </t>
    </r>
    <r>
      <rPr>
        <sz val="9.5"/>
        <color rgb="FF000000"/>
        <rFont val="Arial"/>
        <family val="2"/>
      </rPr>
      <t xml:space="preserve">tabs in this Databook; MMG website - </t>
    </r>
    <r>
      <rPr>
        <u/>
        <sz val="9.5"/>
        <color rgb="FF000000"/>
        <rFont val="Arial"/>
        <family val="2"/>
      </rPr>
      <t>Social</t>
    </r>
    <r>
      <rPr>
        <sz val="9.5"/>
        <color rgb="FF000000"/>
        <rFont val="Arial"/>
        <family val="2"/>
      </rPr>
      <t xml:space="preserve"> </t>
    </r>
    <r>
      <rPr>
        <u/>
        <sz val="9.5"/>
        <color rgb="FF000000"/>
        <rFont val="Arial"/>
        <family val="2"/>
      </rPr>
      <t>Performance</t>
    </r>
    <r>
      <rPr>
        <sz val="9.5"/>
        <color rgb="FF000000"/>
        <rFont val="Arial"/>
        <family val="2"/>
      </rPr>
      <t>, MMG website - Human rights</t>
    </r>
  </si>
  <si>
    <r>
      <t>See 'Engagement and materiality',</t>
    </r>
    <r>
      <rPr>
        <sz val="9.5"/>
        <color rgb="FF00B050"/>
        <rFont val="Arial"/>
        <family val="2"/>
      </rPr>
      <t xml:space="preserve"> 'Managing Environmental Impacts</t>
    </r>
    <r>
      <rPr>
        <sz val="9.5"/>
        <color rgb="FF000000"/>
        <rFont val="Arial"/>
        <family val="2"/>
      </rPr>
      <t xml:space="preserve">' tabs in this Databook; MMG website - </t>
    </r>
    <r>
      <rPr>
        <u/>
        <sz val="9.5"/>
        <color rgb="FF000000"/>
        <rFont val="Arial"/>
        <family val="2"/>
      </rPr>
      <t>Environmental</t>
    </r>
    <r>
      <rPr>
        <sz val="9.5"/>
        <color rgb="FF000000"/>
        <rFont val="Arial"/>
        <family val="2"/>
      </rPr>
      <t xml:space="preserve"> management, MMG website - Land biodiversity and cultural heritage management, MMG website - </t>
    </r>
    <r>
      <rPr>
        <u/>
        <sz val="9.5"/>
        <color rgb="FF000000"/>
        <rFont val="Arial"/>
        <family val="2"/>
      </rPr>
      <t>Mine closure planning</t>
    </r>
  </si>
  <si>
    <r>
      <t>See 'Engagement and materiality',and</t>
    </r>
    <r>
      <rPr>
        <sz val="9.5"/>
        <color rgb="FF00B050"/>
        <rFont val="Arial"/>
        <family val="2"/>
      </rPr>
      <t xml:space="preserve"> 'Managing Environmental Impacts'</t>
    </r>
    <r>
      <rPr>
        <sz val="9.5"/>
        <color rgb="FF000000"/>
        <rFont val="Arial"/>
        <family val="2"/>
      </rPr>
      <t xml:space="preserve"> tabs in this Databook; MMG website - </t>
    </r>
    <r>
      <rPr>
        <u/>
        <sz val="9.5"/>
        <color rgb="FF000000"/>
        <rFont val="Arial"/>
        <family val="2"/>
      </rPr>
      <t>Environmental management</t>
    </r>
    <r>
      <rPr>
        <sz val="9.5"/>
        <color rgb="FF000000"/>
        <rFont val="Arial"/>
        <family val="2"/>
      </rPr>
      <t>, MMG website - Water management</t>
    </r>
  </si>
  <si>
    <r>
      <t xml:space="preserve">a - d. See </t>
    </r>
    <r>
      <rPr>
        <sz val="9.5"/>
        <color rgb="FF00B050"/>
        <rFont val="Arial"/>
        <family val="2"/>
      </rPr>
      <t>'Managing Environmental Impacts'</t>
    </r>
    <r>
      <rPr>
        <sz val="9.5"/>
        <color rgb="FF000000"/>
        <rFont val="Arial"/>
        <family val="2"/>
      </rPr>
      <t xml:space="preserve"> tab in this Databook; </t>
    </r>
    <r>
      <rPr>
        <u/>
        <sz val="9.5"/>
        <color rgb="FF000000"/>
        <rFont val="Arial"/>
        <family val="2"/>
      </rPr>
      <t>MMG 2025 Sustainability Report</t>
    </r>
    <r>
      <rPr>
        <sz val="9.5"/>
        <color rgb="FF000000"/>
        <rFont val="Arial"/>
        <family val="2"/>
      </rPr>
      <t xml:space="preserve"> - Managing environmental impacts p33-38; MMG website - </t>
    </r>
    <r>
      <rPr>
        <u/>
        <sz val="9.5"/>
        <color rgb="FF000000"/>
        <rFont val="Arial"/>
        <family val="2"/>
      </rPr>
      <t>environmental management</t>
    </r>
    <r>
      <rPr>
        <sz val="9.5"/>
        <color rgb="FF000000"/>
        <rFont val="Arial"/>
        <family val="2"/>
      </rPr>
      <t xml:space="preserve"> - water management</t>
    </r>
  </si>
  <si>
    <r>
      <t xml:space="preserve">See 'Engagement and materiality', </t>
    </r>
    <r>
      <rPr>
        <sz val="9.5"/>
        <color rgb="FF00B050"/>
        <rFont val="Arial"/>
        <family val="2"/>
      </rPr>
      <t>'Climate Change Action'</t>
    </r>
    <r>
      <rPr>
        <sz val="9.5"/>
        <color rgb="FF000000"/>
        <rFont val="Arial"/>
        <family val="2"/>
      </rPr>
      <t xml:space="preserve"> tabs in this Databook; MMG website - </t>
    </r>
    <r>
      <rPr>
        <u/>
        <sz val="9.5"/>
        <color rgb="FF000000"/>
        <rFont val="Arial"/>
        <family val="2"/>
      </rPr>
      <t>Environmental management</t>
    </r>
    <r>
      <rPr>
        <sz val="9.5"/>
        <color rgb="FF000000"/>
        <rFont val="Arial"/>
        <family val="2"/>
      </rPr>
      <t>, Climate change and energy use</t>
    </r>
  </si>
  <si>
    <r>
      <t xml:space="preserve">See 'Engagement and materiality', </t>
    </r>
    <r>
      <rPr>
        <sz val="9.5"/>
        <color rgb="FF00B050"/>
        <rFont val="Arial"/>
        <family val="2"/>
      </rPr>
      <t>'Climate Change Action'</t>
    </r>
    <r>
      <rPr>
        <sz val="9.5"/>
        <rFont val="Arial"/>
        <family val="2"/>
      </rPr>
      <t xml:space="preserve"> tabs in this Databook; MMG website - </t>
    </r>
    <r>
      <rPr>
        <u/>
        <sz val="9.5"/>
        <rFont val="Arial"/>
        <family val="2"/>
      </rPr>
      <t>Environmental management</t>
    </r>
    <r>
      <rPr>
        <sz val="9.5"/>
        <rFont val="Arial"/>
        <family val="2"/>
      </rPr>
      <t>, Climate change and energy use</t>
    </r>
  </si>
  <si>
    <r>
      <t xml:space="preserve">See 'Engagement and materiality', </t>
    </r>
    <r>
      <rPr>
        <sz val="9.5"/>
        <color rgb="FF0070C0"/>
        <rFont val="Arial"/>
        <family val="2"/>
      </rPr>
      <t>'Ethical Business Conduct'</t>
    </r>
    <r>
      <rPr>
        <sz val="9.5"/>
        <color rgb="FF000000"/>
        <rFont val="Arial"/>
        <family val="2"/>
      </rPr>
      <t xml:space="preserve"> tabs in this Databook; MMG website - ESG and compliance, MMG website - </t>
    </r>
    <r>
      <rPr>
        <u/>
        <sz val="9.5"/>
        <color rgb="FF000000"/>
        <rFont val="Arial"/>
        <family val="2"/>
      </rPr>
      <t>Corporate Governance</t>
    </r>
  </si>
  <si>
    <r>
      <t>See</t>
    </r>
    <r>
      <rPr>
        <sz val="9.5"/>
        <color rgb="FF38B549"/>
        <rFont val="Arial"/>
        <family val="2"/>
      </rPr>
      <t xml:space="preserve"> </t>
    </r>
    <r>
      <rPr>
        <sz val="9.5"/>
        <rFont val="Arial"/>
        <family val="2"/>
      </rPr>
      <t>'Engagement and materiality'</t>
    </r>
    <r>
      <rPr>
        <sz val="9.5"/>
        <color rgb="FF000000"/>
        <rFont val="Arial"/>
        <family val="2"/>
      </rPr>
      <t>,</t>
    </r>
    <r>
      <rPr>
        <sz val="9.5"/>
        <color theme="4"/>
        <rFont val="Arial"/>
        <family val="2"/>
      </rPr>
      <t xml:space="preserve"> '</t>
    </r>
    <r>
      <rPr>
        <sz val="9.5"/>
        <color rgb="FF0070C0"/>
        <rFont val="Arial"/>
        <family val="2"/>
      </rPr>
      <t>Ethical Business Conduct'</t>
    </r>
    <r>
      <rPr>
        <sz val="9.5"/>
        <color rgb="FF000000"/>
        <rFont val="Arial"/>
        <family val="2"/>
      </rPr>
      <t xml:space="preserve"> tabs in this Databook</t>
    </r>
    <r>
      <rPr>
        <sz val="9.5"/>
        <rFont val="Arial"/>
        <family val="2"/>
      </rPr>
      <t xml:space="preserve">; MMG website - ESG and compliance, </t>
    </r>
    <r>
      <rPr>
        <u/>
        <sz val="9.5"/>
        <rFont val="Arial"/>
        <family val="2"/>
      </rPr>
      <t>Corporate Governance</t>
    </r>
  </si>
  <si>
    <r>
      <t>See</t>
    </r>
    <r>
      <rPr>
        <sz val="9.5"/>
        <color rgb="FF38B549"/>
        <rFont val="Arial"/>
        <family val="2"/>
      </rPr>
      <t xml:space="preserve"> </t>
    </r>
    <r>
      <rPr>
        <sz val="9.5"/>
        <rFont val="Arial"/>
        <family val="2"/>
      </rPr>
      <t>'Engagement and materiality'</t>
    </r>
    <r>
      <rPr>
        <sz val="9.5"/>
        <color rgb="FF000000"/>
        <rFont val="Arial"/>
        <family val="2"/>
      </rPr>
      <t xml:space="preserve">, </t>
    </r>
    <r>
      <rPr>
        <sz val="9.5"/>
        <color theme="4"/>
        <rFont val="Arial"/>
        <family val="2"/>
      </rPr>
      <t>'Our Products and Value Chains'</t>
    </r>
    <r>
      <rPr>
        <sz val="9.5"/>
        <color rgb="FF000000"/>
        <rFont val="Arial"/>
        <family val="2"/>
      </rPr>
      <t xml:space="preserve"> tabs in this Databook</t>
    </r>
    <r>
      <rPr>
        <sz val="9.5"/>
        <rFont val="Arial"/>
        <family val="2"/>
      </rPr>
      <t xml:space="preserve">' MMG website - </t>
    </r>
    <r>
      <rPr>
        <u/>
        <sz val="9.5"/>
        <rFont val="Arial"/>
        <family val="2"/>
      </rPr>
      <t>Supply chain</t>
    </r>
  </si>
  <si>
    <r>
      <t>a. See</t>
    </r>
    <r>
      <rPr>
        <sz val="9.5"/>
        <color rgb="FF00B050"/>
        <rFont val="Arial"/>
        <family val="2"/>
      </rPr>
      <t xml:space="preserve"> 'Managing Environmental Impacts'</t>
    </r>
    <r>
      <rPr>
        <sz val="9.5"/>
        <color rgb="FF000000"/>
        <rFont val="Arial"/>
        <family val="2"/>
      </rPr>
      <t xml:space="preserve"> tab in this Databook; </t>
    </r>
    <r>
      <rPr>
        <u/>
        <sz val="9.5"/>
        <color rgb="FF000000"/>
        <rFont val="Arial"/>
        <family val="2"/>
      </rPr>
      <t>MMG 2025 Sustainability Report</t>
    </r>
    <r>
      <rPr>
        <sz val="9.5"/>
        <color rgb="FF000000"/>
        <rFont val="Arial"/>
        <family val="2"/>
      </rPr>
      <t xml:space="preserve"> - Managing environmental impacts p33-38; MMG website - environmental management - tailings management, MMG website -</t>
    </r>
    <r>
      <rPr>
        <u/>
        <sz val="9.5"/>
        <color rgb="FF000000"/>
        <rFont val="Arial"/>
        <family val="2"/>
      </rPr>
      <t xml:space="preserve"> environmental management</t>
    </r>
    <r>
      <rPr>
        <sz val="9.5"/>
        <color rgb="FF000000"/>
        <rFont val="Arial"/>
        <family val="2"/>
      </rPr>
      <t xml:space="preserve"> - </t>
    </r>
    <r>
      <rPr>
        <u/>
        <sz val="9.5"/>
        <color rgb="FF000000"/>
        <rFont val="Arial"/>
        <family val="2"/>
      </rPr>
      <t>waste management</t>
    </r>
  </si>
  <si>
    <r>
      <t>a - c. See '</t>
    </r>
    <r>
      <rPr>
        <sz val="9.5"/>
        <color rgb="FF00B050"/>
        <rFont val="Arial"/>
        <family val="2"/>
      </rPr>
      <t>Managing Environmental Impacts'</t>
    </r>
    <r>
      <rPr>
        <sz val="9.5"/>
        <color rgb="FF000000"/>
        <rFont val="Arial"/>
        <family val="2"/>
      </rPr>
      <t xml:space="preserve"> tab in this Databook; </t>
    </r>
    <r>
      <rPr>
        <u/>
        <sz val="9.5"/>
        <color rgb="FF000000"/>
        <rFont val="Arial"/>
        <family val="2"/>
      </rPr>
      <t>MMG 2025 Sustainability Report</t>
    </r>
    <r>
      <rPr>
        <sz val="9.5"/>
        <color rgb="FF000000"/>
        <rFont val="Arial"/>
        <family val="2"/>
      </rPr>
      <t xml:space="preserve"> - Managing environmental impacts p33-38; MMG website - environmental management - tailings management, MMG website - </t>
    </r>
    <r>
      <rPr>
        <u/>
        <sz val="9.5"/>
        <color rgb="FF000000"/>
        <rFont val="Arial"/>
        <family val="2"/>
      </rPr>
      <t>environmental management</t>
    </r>
    <r>
      <rPr>
        <sz val="9.5"/>
        <color rgb="FF000000"/>
        <rFont val="Arial"/>
        <family val="2"/>
      </rPr>
      <t xml:space="preserve"> - </t>
    </r>
    <r>
      <rPr>
        <u/>
        <sz val="9.5"/>
        <color rgb="FF000000"/>
        <rFont val="Arial"/>
        <family val="2"/>
      </rPr>
      <t>waste management</t>
    </r>
  </si>
  <si>
    <r>
      <t>a - b. See '</t>
    </r>
    <r>
      <rPr>
        <sz val="9.5"/>
        <color rgb="FF00B050"/>
        <rFont val="Arial"/>
        <family val="2"/>
      </rPr>
      <t>Managing Environmental Impacts</t>
    </r>
    <r>
      <rPr>
        <sz val="9.5"/>
        <color rgb="FF000000"/>
        <rFont val="Arial"/>
        <family val="2"/>
      </rPr>
      <t xml:space="preserve">' tab in this Databook; </t>
    </r>
    <r>
      <rPr>
        <u/>
        <sz val="9.5"/>
        <color rgb="FF000000"/>
        <rFont val="Arial"/>
        <family val="2"/>
      </rPr>
      <t xml:space="preserve">MMG 2025 Sustainability Report </t>
    </r>
    <r>
      <rPr>
        <sz val="9.5"/>
        <color rgb="FF000000"/>
        <rFont val="Arial"/>
        <family val="2"/>
      </rPr>
      <t xml:space="preserve">- Managing environmental impacts p33-38; MMG website - environmental management - tailings management, MMG website - </t>
    </r>
    <r>
      <rPr>
        <u/>
        <sz val="9.5"/>
        <color rgb="FF000000"/>
        <rFont val="Arial"/>
        <family val="2"/>
      </rPr>
      <t>environmental management</t>
    </r>
    <r>
      <rPr>
        <sz val="9.5"/>
        <color rgb="FF000000"/>
        <rFont val="Arial"/>
        <family val="2"/>
      </rPr>
      <t xml:space="preserve"> - </t>
    </r>
    <r>
      <rPr>
        <u/>
        <sz val="9.5"/>
        <color rgb="FF000000"/>
        <rFont val="Arial"/>
        <family val="2"/>
      </rPr>
      <t>waste management</t>
    </r>
  </si>
  <si>
    <r>
      <t>a - e. See '</t>
    </r>
    <r>
      <rPr>
        <sz val="9.5"/>
        <color rgb="FF00B050"/>
        <rFont val="Arial"/>
        <family val="2"/>
      </rPr>
      <t>Managing Environmental Impacts</t>
    </r>
    <r>
      <rPr>
        <sz val="9.5"/>
        <color rgb="FF000000"/>
        <rFont val="Arial"/>
        <family val="2"/>
      </rPr>
      <t xml:space="preserve">' tab in this Databook; </t>
    </r>
    <r>
      <rPr>
        <u/>
        <sz val="9.5"/>
        <color rgb="FF000000"/>
        <rFont val="Arial"/>
        <family val="2"/>
      </rPr>
      <t>MMG 2025 Sustainability Report</t>
    </r>
    <r>
      <rPr>
        <sz val="9.5"/>
        <color rgb="FF000000"/>
        <rFont val="Arial"/>
        <family val="2"/>
      </rPr>
      <t xml:space="preserve"> - Managing environmental impacts p33-38; MMG website - environmental management - tailings management, MMG website - </t>
    </r>
    <r>
      <rPr>
        <u/>
        <sz val="9.5"/>
        <color rgb="FF000000"/>
        <rFont val="Arial"/>
        <family val="2"/>
      </rPr>
      <t>environmental management</t>
    </r>
    <r>
      <rPr>
        <sz val="9.5"/>
        <color rgb="FF000000"/>
        <rFont val="Arial"/>
        <family val="2"/>
      </rPr>
      <t xml:space="preserve"> - </t>
    </r>
    <r>
      <rPr>
        <u/>
        <sz val="9.5"/>
        <color rgb="FF000000"/>
        <rFont val="Arial"/>
        <family val="2"/>
      </rPr>
      <t>waste management</t>
    </r>
  </si>
  <si>
    <r>
      <t>a. 1 January 2025 - 31 December 2025, with reporting undertaken annually.
b. 1 January 2025 - 31 December 2025.
c. Report was published on</t>
    </r>
    <r>
      <rPr>
        <sz val="9.5"/>
        <rFont val="Arial"/>
        <family val="2"/>
      </rPr>
      <t xml:space="preserve"> 7</t>
    </r>
    <r>
      <rPr>
        <sz val="9.5"/>
        <color rgb="FF000000"/>
        <rFont val="Arial"/>
        <family val="2"/>
      </rPr>
      <t xml:space="preserve"> May 2026.
d. Contact details for questions about the Sustainability Report, or sustainability-related topics more generally, can be found at mmg.com under Contact Us.
a-d. </t>
    </r>
    <r>
      <rPr>
        <u/>
        <sz val="9.5"/>
        <color rgb="FF000000"/>
        <rFont val="Arial"/>
        <family val="2"/>
      </rPr>
      <t>MMG 2025 Sustainability Report</t>
    </r>
    <r>
      <rPr>
        <sz val="9.5"/>
        <color rgb="FF000000"/>
        <rFont val="Arial"/>
        <family val="2"/>
      </rPr>
      <t xml:space="preserve"> - About this report, p.2; </t>
    </r>
    <r>
      <rPr>
        <u/>
        <sz val="9.5"/>
        <color rgb="FF000000"/>
        <rFont val="Arial"/>
        <family val="2"/>
      </rPr>
      <t>MMG 2025 Annual Report</t>
    </r>
    <r>
      <rPr>
        <sz val="9.5"/>
        <color rgb="FF000000"/>
        <rFont val="Arial"/>
        <family val="2"/>
      </rPr>
      <t xml:space="preserve"> - Financial Statements, pp.154-238; MMG 2025 Annual Report - Corporate Information, p.244; MMG 2025 Sustainability Report - External assurance statement, p.47</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</si>
</sst>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quot;$&quot;#,##0.00"/>
  </numFmts>
  <fonts count="150" x14ac:knownFonts="1">
    <font>
      <sz val="11"/>
      <color theme="1"/>
      <name val="Calibri"/>
      <family val="2"/>
      <scheme val="minor"/>
    </font>
    <font>
      <u/>
      <sz val="11"/>
      <color theme="10"/>
      <name val="Calibri"/>
      <family val="2"/>
      <scheme val="minor"/>
    </font>
    <font>
      <sz val="11"/>
      <color rgb="FF000000"/>
      <name val="Inter"/>
    </font>
    <font>
      <sz val="10"/>
      <color rgb="FF000000"/>
      <name val="Inter"/>
    </font>
    <font>
      <sz val="10"/>
      <name val="Inter"/>
    </font>
    <font>
      <sz val="7"/>
      <color theme="1"/>
      <name val="Calibri"/>
      <family val="2"/>
      <scheme val="minor"/>
    </font>
    <font>
      <u/>
      <sz val="11"/>
      <color theme="10"/>
      <name val="Arial"/>
      <family val="2"/>
    </font>
    <font>
      <sz val="9.5"/>
      <color rgb="FF000000"/>
      <name val="Inter Light"/>
    </font>
    <font>
      <sz val="9.5"/>
      <color theme="1"/>
      <name val="Inter SemiBold"/>
    </font>
    <font>
      <sz val="9.5"/>
      <name val="Inter Light"/>
    </font>
    <font>
      <sz val="9.5"/>
      <color rgb="FFFF0000"/>
      <name val="Inter SemiBold"/>
    </font>
    <font>
      <sz val="9.5"/>
      <color rgb="FFEE2724"/>
      <name val="Inter SemiBold"/>
    </font>
    <font>
      <sz val="9.5"/>
      <color theme="1"/>
      <name val="Inter Light"/>
    </font>
    <font>
      <b/>
      <sz val="9.5"/>
      <color rgb="FF000000"/>
      <name val="Inter Light"/>
    </font>
    <font>
      <b/>
      <sz val="9.5"/>
      <color rgb="FFEE2724"/>
      <name val="Inter Light"/>
    </font>
    <font>
      <b/>
      <sz val="12"/>
      <color rgb="FFEE2724"/>
      <name val="Inter Light"/>
    </font>
    <font>
      <b/>
      <sz val="9.5"/>
      <name val="Inter Light"/>
    </font>
    <font>
      <sz val="9.5"/>
      <color rgb="FFFF0000"/>
      <name val="Inter Light"/>
    </font>
    <font>
      <sz val="11"/>
      <color rgb="FF000000"/>
      <name val="Inter Light"/>
    </font>
    <font>
      <b/>
      <sz val="14"/>
      <color rgb="FF000000"/>
      <name val="Inter Light"/>
    </font>
    <font>
      <b/>
      <sz val="12"/>
      <color rgb="FF000000"/>
      <name val="Inter Light"/>
    </font>
    <font>
      <sz val="9.5"/>
      <color rgb="FF2E2D2C"/>
      <name val="Inter Light"/>
    </font>
    <font>
      <b/>
      <sz val="9.5"/>
      <color rgb="FF00B050"/>
      <name val="Inter Light"/>
    </font>
    <font>
      <b/>
      <sz val="9.5"/>
      <color rgb="FF001B39"/>
      <name val="Inter Light"/>
    </font>
    <font>
      <b/>
      <sz val="9.5"/>
      <color rgb="FFED7D31"/>
      <name val="Inter Light"/>
    </font>
    <font>
      <b/>
      <sz val="9.5"/>
      <color rgb="FFFF0000"/>
      <name val="Inter Light"/>
    </font>
    <font>
      <b/>
      <sz val="9.5"/>
      <color rgb="FF2E2D2C"/>
      <name val="Inter Light"/>
    </font>
    <font>
      <b/>
      <sz val="9.5"/>
      <color rgb="FF99082B"/>
      <name val="Inter Light"/>
    </font>
    <font>
      <b/>
      <sz val="14"/>
      <color rgb="FF00B050"/>
      <name val="Inter Light"/>
    </font>
    <font>
      <b/>
      <sz val="14"/>
      <color rgb="FFED7D31"/>
      <name val="Inter Light"/>
    </font>
    <font>
      <b/>
      <sz val="28"/>
      <color rgb="FFEE2724"/>
      <name val="Inter"/>
    </font>
    <font>
      <i/>
      <sz val="9.5"/>
      <color rgb="FF2E2D2C"/>
      <name val="Inter Light"/>
    </font>
    <font>
      <sz val="14"/>
      <color rgb="FF00B050"/>
      <name val="Inter Light"/>
    </font>
    <font>
      <b/>
      <sz val="12"/>
      <color rgb="FF00B050"/>
      <name val="Inter Light"/>
    </font>
    <font>
      <b/>
      <sz val="12"/>
      <color rgb="FFED7D31"/>
      <name val="Inter Light"/>
    </font>
    <font>
      <sz val="9.5"/>
      <color theme="1"/>
      <name val="Inter"/>
    </font>
    <font>
      <i/>
      <u/>
      <sz val="9.5"/>
      <color rgb="FF2E2D2C"/>
      <name val="Inter Light"/>
    </font>
    <font>
      <sz val="16"/>
      <color rgb="FFEE2724"/>
      <name val="Inter SemiBold"/>
    </font>
    <font>
      <sz val="28"/>
      <color rgb="FFFF0000"/>
      <name val="Inter"/>
    </font>
    <font>
      <sz val="9.5"/>
      <color theme="0"/>
      <name val="Inter"/>
    </font>
    <font>
      <sz val="9.5"/>
      <color theme="0"/>
      <name val="Inter Medium"/>
    </font>
    <font>
      <sz val="9.5"/>
      <color theme="2" tint="-0.249977111117893"/>
      <name val="Inter"/>
    </font>
    <font>
      <sz val="16"/>
      <color rgb="FFFF0000"/>
      <name val="Inter SemiBold"/>
    </font>
    <font>
      <sz val="9.5"/>
      <color rgb="FF757171"/>
      <name val="Inter Light"/>
    </font>
    <font>
      <sz val="9.5"/>
      <name val="Inter SemiBold"/>
    </font>
    <font>
      <sz val="7.5"/>
      <color theme="1"/>
      <name val="Inter Light"/>
    </font>
    <font>
      <sz val="7.5"/>
      <name val="Inter Light"/>
    </font>
    <font>
      <b/>
      <sz val="30"/>
      <color rgb="FFFF0000"/>
      <name val="Arial Bold"/>
    </font>
    <font>
      <sz val="16"/>
      <color rgb="FFEE2724"/>
      <name val="Arial"/>
      <family val="2"/>
    </font>
    <font>
      <sz val="9.5"/>
      <color theme="1"/>
      <name val="Arial"/>
      <family val="2"/>
    </font>
    <font>
      <sz val="9.5"/>
      <color rgb="FF000000"/>
      <name val="Arial"/>
      <family val="2"/>
    </font>
    <font>
      <sz val="12"/>
      <color rgb="FFEE2724"/>
      <name val="Arial"/>
      <family val="2"/>
    </font>
    <font>
      <b/>
      <sz val="16"/>
      <color rgb="FFEE2724"/>
      <name val="Arial"/>
      <family val="2"/>
    </font>
    <font>
      <b/>
      <sz val="12"/>
      <color rgb="FFEE2724"/>
      <name val="Arial"/>
      <family val="2"/>
    </font>
    <font>
      <sz val="9.5"/>
      <color rgb="FF757171"/>
      <name val="Arial"/>
      <family val="2"/>
    </font>
    <font>
      <sz val="9.5"/>
      <color theme="2" tint="-0.499984740745262"/>
      <name val="Arial"/>
      <family val="2"/>
    </font>
    <font>
      <sz val="9.5"/>
      <color theme="2" tint="-0.249977111117893"/>
      <name val="Arial"/>
      <family val="2"/>
    </font>
    <font>
      <sz val="11"/>
      <color rgb="FF000000"/>
      <name val="Arial"/>
      <family val="2"/>
    </font>
    <font>
      <sz val="9.5"/>
      <color theme="0"/>
      <name val="Arial Bold"/>
    </font>
    <font>
      <sz val="16"/>
      <color rgb="FFFF0000"/>
      <name val="Arial"/>
      <family val="2"/>
    </font>
    <font>
      <sz val="11"/>
      <color theme="1"/>
      <name val="Arial"/>
      <family val="2"/>
    </font>
    <font>
      <b/>
      <sz val="16"/>
      <color rgb="FFFF0000"/>
      <name val="Arial"/>
      <family val="2"/>
    </font>
    <font>
      <b/>
      <sz val="9.5"/>
      <color theme="0"/>
      <name val="Arial"/>
      <family val="2"/>
    </font>
    <font>
      <b/>
      <sz val="11"/>
      <color theme="1"/>
      <name val="Arial"/>
      <family val="2"/>
    </font>
    <font>
      <b/>
      <sz val="30"/>
      <color rgb="FFFF0000"/>
      <name val="Arial"/>
      <family val="2"/>
    </font>
    <font>
      <b/>
      <sz val="9.5"/>
      <color theme="0"/>
      <name val="Arial Bold"/>
    </font>
    <font>
      <sz val="9.5"/>
      <color rgb="FFEE2724"/>
      <name val="Arial"/>
      <family val="2"/>
    </font>
    <font>
      <b/>
      <sz val="9.5"/>
      <color theme="1"/>
      <name val="Arial"/>
      <family val="2"/>
    </font>
    <font>
      <b/>
      <sz val="9.5"/>
      <color rgb="FFEE2724"/>
      <name val="Arial"/>
      <family val="2"/>
    </font>
    <font>
      <b/>
      <sz val="9.5"/>
      <color theme="0"/>
      <name val="Inter Medium"/>
    </font>
    <font>
      <sz val="12"/>
      <color rgb="FF39B54A"/>
      <name val="Arial"/>
      <family val="2"/>
    </font>
    <font>
      <sz val="12"/>
      <color rgb="FF18A6DE"/>
      <name val="Arial"/>
      <family val="2"/>
    </font>
    <font>
      <b/>
      <sz val="12"/>
      <color rgb="FF39B54A"/>
      <name val="Arial"/>
      <family val="2"/>
    </font>
    <font>
      <b/>
      <sz val="12"/>
      <color rgb="FF18A6DE"/>
      <name val="Arial"/>
      <family val="2"/>
    </font>
    <font>
      <sz val="9.5"/>
      <color rgb="FFFF0000"/>
      <name val="Arial"/>
      <family val="2"/>
    </font>
    <font>
      <b/>
      <sz val="9.5"/>
      <color rgb="FFFF0000"/>
      <name val="Arial"/>
      <family val="2"/>
    </font>
    <font>
      <b/>
      <sz val="9.5"/>
      <color rgb="FF000000"/>
      <name val="Arial"/>
      <family val="2"/>
    </font>
    <font>
      <sz val="9.5"/>
      <color theme="2" tint="-0.249977111117893"/>
      <name val="Arial Bold"/>
    </font>
    <font>
      <sz val="9.5"/>
      <name val="Arial"/>
      <family val="2"/>
    </font>
    <font>
      <sz val="7.5"/>
      <color theme="1"/>
      <name val="Arial"/>
      <family val="2"/>
    </font>
    <font>
      <b/>
      <sz val="11"/>
      <color rgb="FFEE2724"/>
      <name val="Arial"/>
      <family val="2"/>
    </font>
    <font>
      <b/>
      <sz val="9.5"/>
      <color theme="2" tint="-0.249977111117893"/>
      <name val="Inter Medium"/>
    </font>
    <font>
      <sz val="7.5"/>
      <name val="Arial"/>
      <family val="2"/>
    </font>
    <font>
      <b/>
      <sz val="30"/>
      <color rgb="FF39B54A"/>
      <name val="Arial"/>
      <family val="2"/>
    </font>
    <font>
      <b/>
      <sz val="9.5"/>
      <color theme="0"/>
      <name val="Inter"/>
    </font>
    <font>
      <b/>
      <sz val="16"/>
      <color rgb="FF39B54A"/>
      <name val="Arial"/>
      <family val="2"/>
    </font>
    <font>
      <i/>
      <sz val="12"/>
      <color rgb="FF39B54A"/>
      <name val="Arial"/>
      <family val="2"/>
    </font>
    <font>
      <sz val="9.5"/>
      <color rgb="FF39B54A"/>
      <name val="Arial"/>
      <family val="2"/>
    </font>
    <font>
      <b/>
      <sz val="9.5"/>
      <color rgb="FF39B54A"/>
      <name val="Arial"/>
      <family val="2"/>
    </font>
    <font>
      <b/>
      <sz val="30"/>
      <color rgb="FF18A6DE"/>
      <name val="Arial"/>
      <family val="2"/>
    </font>
    <font>
      <b/>
      <sz val="9.5"/>
      <color theme="2" tint="-0.499984740745262"/>
      <name val="Arial"/>
      <family val="2"/>
    </font>
    <font>
      <b/>
      <sz val="9.5"/>
      <color theme="2" tint="-0.249977111117893"/>
      <name val="Inter"/>
    </font>
    <font>
      <b/>
      <sz val="11"/>
      <color rgb="FF000000"/>
      <name val="Inter"/>
    </font>
    <font>
      <b/>
      <sz val="16"/>
      <color rgb="FF18A6DE"/>
      <name val="Arial"/>
      <family val="2"/>
    </font>
    <font>
      <sz val="9.5"/>
      <color rgb="FF18A6DE"/>
      <name val="Arial"/>
      <family val="2"/>
    </font>
    <font>
      <b/>
      <sz val="9.5"/>
      <color rgb="FF18A6DE"/>
      <name val="Arial"/>
      <family val="2"/>
    </font>
    <font>
      <sz val="28"/>
      <color rgb="FFFF0000"/>
      <name val="Arial"/>
      <family val="2"/>
    </font>
    <font>
      <b/>
      <sz val="9.5"/>
      <name val="Arial"/>
      <family val="2"/>
    </font>
    <font>
      <b/>
      <sz val="18"/>
      <color rgb="FFFF0000"/>
      <name val="Arial"/>
      <family val="2"/>
    </font>
    <font>
      <sz val="16"/>
      <name val="Arial"/>
      <family val="2"/>
    </font>
    <font>
      <i/>
      <sz val="9.5"/>
      <color theme="1"/>
      <name val="Arial"/>
      <family val="2"/>
    </font>
    <font>
      <sz val="9.5"/>
      <color rgb="FFFF00FF"/>
      <name val="Arial"/>
      <family val="2"/>
    </font>
    <font>
      <u/>
      <sz val="9.5"/>
      <color rgb="FFEE2724"/>
      <name val="Inter Light"/>
    </font>
    <font>
      <sz val="9.5"/>
      <color rgb="FF000000"/>
      <name val="Inter SemiBold"/>
    </font>
    <font>
      <sz val="11"/>
      <color rgb="FFFF0000"/>
      <name val="Arial"/>
      <family val="2"/>
    </font>
    <font>
      <b/>
      <sz val="7.5"/>
      <color theme="1"/>
      <name val="Arial"/>
      <family val="2"/>
    </font>
    <font>
      <b/>
      <sz val="12"/>
      <color rgb="FFFF0000"/>
      <name val="Arial"/>
      <family val="2"/>
    </font>
    <font>
      <sz val="11"/>
      <color rgb="FF757171"/>
      <name val="Arial"/>
      <family val="2"/>
    </font>
    <font>
      <u/>
      <sz val="9.5"/>
      <name val="Arial"/>
      <family val="2"/>
    </font>
    <font>
      <i/>
      <sz val="9.5"/>
      <color rgb="FF000000"/>
      <name val="Arial"/>
      <family val="2"/>
    </font>
    <font>
      <sz val="9.5"/>
      <color rgb="FF00B050"/>
      <name val="Arial"/>
      <family val="2"/>
    </font>
    <font>
      <u/>
      <sz val="9.5"/>
      <color rgb="FF000000"/>
      <name val="Arial"/>
      <family val="2"/>
    </font>
    <font>
      <b/>
      <sz val="9.4"/>
      <color rgb="FF000000"/>
      <name val="Arial"/>
      <family val="2"/>
    </font>
    <font>
      <sz val="9.5"/>
      <color rgb="FF38B549"/>
      <name val="Arial"/>
      <family val="2"/>
    </font>
    <font>
      <vertAlign val="superscript"/>
      <sz val="9.5"/>
      <color rgb="FF000000"/>
      <name val="Arial"/>
      <family val="2"/>
    </font>
    <font>
      <vertAlign val="subscript"/>
      <sz val="9.5"/>
      <color rgb="FF000000"/>
      <name val="Arial"/>
      <family val="2"/>
    </font>
    <font>
      <b/>
      <sz val="9.5"/>
      <color rgb="FF000000"/>
      <name val="Inter SemiBold"/>
    </font>
    <font>
      <b/>
      <sz val="11"/>
      <color theme="1"/>
      <name val="Calibri"/>
      <family val="2"/>
      <scheme val="minor"/>
    </font>
    <font>
      <sz val="9.5"/>
      <color rgb="FF2E2D2C"/>
      <name val="Arial"/>
      <family val="2"/>
    </font>
    <font>
      <u/>
      <sz val="9.5"/>
      <color rgb="FFFF00FF"/>
      <name val="Arial"/>
      <family val="2"/>
    </font>
    <font>
      <u/>
      <sz val="11"/>
      <color rgb="FFEE2724"/>
      <name val="Calibri"/>
      <family val="2"/>
      <scheme val="minor"/>
    </font>
    <font>
      <sz val="11"/>
      <color rgb="FFEE2724"/>
      <name val="Calibri"/>
      <family val="2"/>
      <scheme val="minor"/>
    </font>
    <font>
      <b/>
      <sz val="30"/>
      <color rgb="FFEE2724"/>
      <name val="Arial"/>
      <family val="2"/>
    </font>
    <font>
      <sz val="7.5"/>
      <color rgb="FFEE2724"/>
      <name val="Arial"/>
      <family val="2"/>
    </font>
    <font>
      <vertAlign val="superscript"/>
      <sz val="9.5"/>
      <color theme="1"/>
      <name val="Arial"/>
      <family val="2"/>
    </font>
    <font>
      <b/>
      <vertAlign val="superscript"/>
      <sz val="9.5"/>
      <color theme="1"/>
      <name val="Arial"/>
      <family val="2"/>
    </font>
    <font>
      <sz val="11"/>
      <color rgb="FFEE2724"/>
      <name val="Arial"/>
      <family val="2"/>
    </font>
    <font>
      <u/>
      <sz val="9.5"/>
      <color rgb="FFEE2724"/>
      <name val="Arial"/>
      <family val="2"/>
    </font>
    <font>
      <u/>
      <sz val="9.5"/>
      <color rgb="FFFF0000"/>
      <name val="Arial"/>
      <family val="2"/>
    </font>
    <font>
      <sz val="9.5"/>
      <color rgb="FF757171"/>
      <name val="Inter"/>
    </font>
    <font>
      <b/>
      <sz val="16"/>
      <color rgb="FFEE2724"/>
      <name val="Arial Bold"/>
    </font>
    <font>
      <sz val="16"/>
      <color rgb="FFEE2724"/>
      <name val="Arial Bold"/>
    </font>
    <font>
      <b/>
      <u/>
      <sz val="9.5"/>
      <color rgb="FFEE2724"/>
      <name val="Arial"/>
      <family val="2"/>
    </font>
    <font>
      <u/>
      <sz val="9.5"/>
      <color theme="1"/>
      <name val="Arial"/>
      <family val="2"/>
    </font>
    <font>
      <u/>
      <sz val="7.5"/>
      <name val="Arial"/>
      <family val="2"/>
    </font>
    <font>
      <b/>
      <u/>
      <sz val="9.5"/>
      <color theme="1"/>
      <name val="Arial"/>
      <family val="2"/>
    </font>
    <font>
      <sz val="9.5"/>
      <color rgb="FF0070C0"/>
      <name val="Arial"/>
      <family val="2"/>
    </font>
    <font>
      <sz val="9.5"/>
      <color theme="4"/>
      <name val="Arial"/>
      <family val="2"/>
    </font>
    <font>
      <u/>
      <sz val="11"/>
      <color theme="1"/>
      <name val="Calibri"/>
      <family val="2"/>
      <scheme val="minor"/>
    </font>
    <font>
      <sz val="7.5"/>
      <color theme="1"/>
      <name val="Calibri"/>
      <family val="2"/>
      <scheme val="minor"/>
    </font>
    <font>
      <sz val="10"/>
      <color theme="1"/>
      <name val="Arial"/>
      <family val="2"/>
    </font>
    <font>
      <sz val="7"/>
      <color rgb="FF000000"/>
      <name val="Inter Light"/>
    </font>
    <font>
      <sz val="11"/>
      <color theme="1"/>
      <name val="Calibri"/>
      <family val="2"/>
    </font>
    <font>
      <sz val="11"/>
      <color theme="10"/>
      <name val="Calibri"/>
      <family val="2"/>
    </font>
    <font>
      <sz val="9"/>
      <color theme="0"/>
      <name val="Inter"/>
    </font>
    <font>
      <sz val="9"/>
      <color theme="0"/>
      <name val="Inter Medium"/>
    </font>
    <font>
      <sz val="9"/>
      <color theme="2" tint="-0.249977111117893"/>
      <name val="Inter"/>
    </font>
    <font>
      <sz val="11"/>
      <name val="Calibri"/>
      <family val="2"/>
    </font>
    <font>
      <sz val="9"/>
      <color rgb="FF000000"/>
      <name val="Inter Light"/>
    </font>
    <font>
      <b/>
      <sz val="11"/>
      <color rgb="FFFF0000"/>
      <name val="Arial"/>
      <family val="2"/>
    </font>
  </fonts>
  <fills count="20">
    <fill>
      <patternFill patternType="none"/>
    </fill>
    <fill>
      <patternFill patternType="gray125"/>
    </fill>
    <fill>
      <patternFill patternType="solid">
        <fgColor rgb="FFE6E6E6"/>
        <bgColor rgb="FF000000"/>
      </patternFill>
    </fill>
    <fill>
      <patternFill patternType="solid">
        <fgColor theme="0"/>
        <bgColor rgb="FF000000"/>
      </patternFill>
    </fill>
    <fill>
      <patternFill patternType="solid">
        <fgColor theme="0"/>
        <bgColor indexed="64"/>
      </patternFill>
    </fill>
    <fill>
      <patternFill patternType="solid">
        <fgColor rgb="FFE2F4E4"/>
        <bgColor indexed="64"/>
      </patternFill>
    </fill>
    <fill>
      <patternFill patternType="solid">
        <fgColor rgb="FFFEE6E5"/>
        <bgColor indexed="64"/>
      </patternFill>
    </fill>
    <fill>
      <patternFill patternType="solid">
        <fgColor rgb="FFFFFFFF"/>
        <bgColor rgb="FF000000"/>
      </patternFill>
    </fill>
    <fill>
      <patternFill patternType="solid">
        <fgColor rgb="FFDCF2FB"/>
        <bgColor indexed="64"/>
      </patternFill>
    </fill>
    <fill>
      <patternFill patternType="solid">
        <fgColor rgb="FFEE2724"/>
        <bgColor rgb="FF000000"/>
      </patternFill>
    </fill>
    <fill>
      <patternFill patternType="solid">
        <fgColor theme="0" tint="-4.9989318521683403E-2"/>
        <bgColor indexed="64"/>
      </patternFill>
    </fill>
    <fill>
      <patternFill patternType="solid">
        <fgColor rgb="FF39B54A"/>
        <bgColor rgb="FF000000"/>
      </patternFill>
    </fill>
    <fill>
      <patternFill patternType="solid">
        <fgColor rgb="FF18A6DE"/>
        <bgColor rgb="FF000000"/>
      </patternFill>
    </fill>
    <fill>
      <patternFill patternType="solid">
        <fgColor rgb="FFFDE9E9"/>
        <bgColor rgb="FF000000"/>
      </patternFill>
    </fill>
    <fill>
      <patternFill patternType="solid">
        <fgColor rgb="FFE2F4E4"/>
        <bgColor rgb="FF000000"/>
      </patternFill>
    </fill>
    <fill>
      <patternFill patternType="solid">
        <fgColor rgb="FFDCF2FB"/>
        <bgColor rgb="FF000000"/>
      </patternFill>
    </fill>
    <fill>
      <patternFill patternType="solid">
        <fgColor theme="0" tint="-4.9989318521683403E-2"/>
        <bgColor rgb="FF000000"/>
      </patternFill>
    </fill>
    <fill>
      <patternFill patternType="solid">
        <fgColor rgb="FFF1F1F1"/>
        <bgColor rgb="FF000000"/>
      </patternFill>
    </fill>
    <fill>
      <patternFill patternType="solid">
        <fgColor theme="0"/>
      </patternFill>
    </fill>
    <fill>
      <patternFill patternType="solid">
        <fgColor rgb="FFE6E6E6"/>
        <bgColor indexed="64"/>
      </patternFill>
    </fill>
  </fills>
  <borders count="136">
    <border>
      <left/>
      <right/>
      <top/>
      <bottom/>
      <diagonal/>
    </border>
    <border>
      <left/>
      <right/>
      <top style="thin">
        <color rgb="FF969696"/>
      </top>
      <bottom/>
      <diagonal/>
    </border>
    <border>
      <left/>
      <right/>
      <top/>
      <bottom style="thin">
        <color rgb="FF969696"/>
      </bottom>
      <diagonal/>
    </border>
    <border>
      <left/>
      <right/>
      <top style="thin">
        <color rgb="FF969696"/>
      </top>
      <bottom style="thin">
        <color rgb="FF969696"/>
      </bottom>
      <diagonal/>
    </border>
    <border>
      <left style="thin">
        <color rgb="FFFFFFFF"/>
      </left>
      <right/>
      <top/>
      <bottom/>
      <diagonal/>
    </border>
    <border>
      <left style="thin">
        <color rgb="FFFFFFFF"/>
      </left>
      <right style="thin">
        <color rgb="FFFFFFFF"/>
      </right>
      <top/>
      <bottom/>
      <diagonal/>
    </border>
    <border>
      <left style="thin">
        <color rgb="FFFFFFFF"/>
      </left>
      <right style="thin">
        <color rgb="FFFFFFFF"/>
      </right>
      <top style="thin">
        <color rgb="FFFFFFFF"/>
      </top>
      <bottom style="thin">
        <color rgb="FFFFFFFF"/>
      </bottom>
      <diagonal/>
    </border>
    <border>
      <left/>
      <right/>
      <top style="thin">
        <color rgb="FFFFFFFF"/>
      </top>
      <bottom/>
      <diagonal/>
    </border>
    <border>
      <left/>
      <right/>
      <top style="thin">
        <color rgb="FFFFFFFF"/>
      </top>
      <bottom style="thin">
        <color rgb="FFFFFFFF"/>
      </bottom>
      <diagonal/>
    </border>
    <border>
      <left style="thin">
        <color rgb="FFFFFFFF"/>
      </left>
      <right style="thin">
        <color rgb="FFFFFFFF"/>
      </right>
      <top style="thin">
        <color rgb="FFFFFFFF"/>
      </top>
      <bottom/>
      <diagonal/>
    </border>
    <border>
      <left/>
      <right style="thin">
        <color rgb="FFFFFFFF"/>
      </right>
      <top style="thin">
        <color rgb="FFFFFFFF"/>
      </top>
      <bottom style="thin">
        <color rgb="FFFFFFFF"/>
      </bottom>
      <diagonal/>
    </border>
    <border>
      <left style="thin">
        <color rgb="FFFFFFFF"/>
      </left>
      <right style="thin">
        <color rgb="FFFFFFFF"/>
      </right>
      <top/>
      <bottom style="thin">
        <color rgb="FFFFFFFF"/>
      </bottom>
      <diagonal/>
    </border>
    <border>
      <left style="thin">
        <color rgb="FFFFFFFF"/>
      </left>
      <right/>
      <top/>
      <bottom style="thin">
        <color rgb="FFFFFFFF"/>
      </bottom>
      <diagonal/>
    </border>
    <border>
      <left/>
      <right/>
      <top/>
      <bottom style="thin">
        <color rgb="FFFFFFFF"/>
      </bottom>
      <diagonal/>
    </border>
    <border>
      <left style="thin">
        <color rgb="FFFFFFFF"/>
      </left>
      <right/>
      <top style="thin">
        <color rgb="FFFFFFFF"/>
      </top>
      <bottom style="thin">
        <color rgb="FFFFFFFF"/>
      </bottom>
      <diagonal/>
    </border>
    <border>
      <left style="thin">
        <color rgb="FFD9D9D9"/>
      </left>
      <right/>
      <top/>
      <bottom/>
      <diagonal/>
    </border>
    <border>
      <left/>
      <right style="thin">
        <color rgb="FFFFFFFF"/>
      </right>
      <top style="thin">
        <color rgb="FFFFFFFF"/>
      </top>
      <bottom/>
      <diagonal/>
    </border>
    <border>
      <left/>
      <right style="thin">
        <color rgb="FFFFFFFF"/>
      </right>
      <top/>
      <bottom/>
      <diagonal/>
    </border>
    <border>
      <left/>
      <right style="thin">
        <color rgb="FFFFFFFF"/>
      </right>
      <top/>
      <bottom style="thin">
        <color rgb="FFFFFFFF"/>
      </bottom>
      <diagonal/>
    </border>
    <border>
      <left/>
      <right/>
      <top/>
      <bottom style="thin">
        <color indexed="64"/>
      </bottom>
      <diagonal/>
    </border>
    <border>
      <left/>
      <right/>
      <top/>
      <bottom style="thin">
        <color theme="2"/>
      </bottom>
      <diagonal/>
    </border>
    <border>
      <left/>
      <right/>
      <top/>
      <bottom style="thin">
        <color rgb="FFEE2724"/>
      </bottom>
      <diagonal/>
    </border>
    <border>
      <left/>
      <right/>
      <top style="thin">
        <color rgb="FFEE2724"/>
      </top>
      <bottom style="thin">
        <color theme="1"/>
      </bottom>
      <diagonal/>
    </border>
    <border>
      <left/>
      <right/>
      <top style="thin">
        <color theme="1"/>
      </top>
      <bottom style="thin">
        <color theme="1"/>
      </bottom>
      <diagonal/>
    </border>
    <border>
      <left/>
      <right/>
      <top style="thin">
        <color rgb="FFEE2724"/>
      </top>
      <bottom/>
      <diagonal/>
    </border>
    <border>
      <left/>
      <right/>
      <top style="thin">
        <color theme="1"/>
      </top>
      <bottom/>
      <diagonal/>
    </border>
    <border>
      <left/>
      <right/>
      <top/>
      <bottom style="thin">
        <color theme="1"/>
      </bottom>
      <diagonal/>
    </border>
    <border>
      <left/>
      <right/>
      <top/>
      <bottom style="thin">
        <color rgb="FF39B54A"/>
      </bottom>
      <diagonal/>
    </border>
    <border>
      <left/>
      <right/>
      <top style="thin">
        <color rgb="FF39B54A"/>
      </top>
      <bottom style="thin">
        <color rgb="FF39B54A"/>
      </bottom>
      <diagonal/>
    </border>
    <border>
      <left/>
      <right/>
      <top style="thin">
        <color rgb="FF39B54A"/>
      </top>
      <bottom style="thin">
        <color theme="1"/>
      </bottom>
      <diagonal/>
    </border>
    <border>
      <left/>
      <right/>
      <top style="thin">
        <color rgb="FF18A6DE"/>
      </top>
      <bottom style="thin">
        <color theme="1"/>
      </bottom>
      <diagonal/>
    </border>
    <border>
      <left/>
      <right/>
      <top/>
      <bottom style="thin">
        <color rgb="FF18A6DE"/>
      </bottom>
      <diagonal/>
    </border>
    <border>
      <left/>
      <right/>
      <top style="thin">
        <color rgb="FF18A6DE"/>
      </top>
      <bottom style="thin">
        <color rgb="FF18A6DE"/>
      </bottom>
      <diagonal/>
    </border>
    <border>
      <left/>
      <right/>
      <top style="thin">
        <color theme="1"/>
      </top>
      <bottom style="thin">
        <color indexed="64"/>
      </bottom>
      <diagonal/>
    </border>
    <border>
      <left/>
      <right/>
      <top/>
      <bottom style="thin">
        <color rgb="FFFF0000"/>
      </bottom>
      <diagonal/>
    </border>
    <border>
      <left/>
      <right/>
      <top/>
      <bottom style="thin">
        <color theme="0"/>
      </bottom>
      <diagonal/>
    </border>
    <border>
      <left/>
      <right/>
      <top style="thin">
        <color rgb="FFFF0000"/>
      </top>
      <bottom/>
      <diagonal/>
    </border>
    <border>
      <left/>
      <right style="thin">
        <color theme="0"/>
      </right>
      <top style="thin">
        <color theme="1"/>
      </top>
      <bottom style="thin">
        <color theme="1"/>
      </bottom>
      <diagonal/>
    </border>
    <border>
      <left style="thin">
        <color theme="0"/>
      </left>
      <right/>
      <top style="thin">
        <color theme="1"/>
      </top>
      <bottom/>
      <diagonal/>
    </border>
    <border>
      <left/>
      <right/>
      <top style="thin">
        <color rgb="FF39B54A"/>
      </top>
      <bottom/>
      <diagonal/>
    </border>
    <border>
      <left style="thin">
        <color theme="0"/>
      </left>
      <right style="thin">
        <color theme="0"/>
      </right>
      <top style="thin">
        <color theme="1"/>
      </top>
      <bottom style="thin">
        <color theme="1"/>
      </bottom>
      <diagonal/>
    </border>
    <border>
      <left style="thin">
        <color theme="0"/>
      </left>
      <right/>
      <top style="thin">
        <color theme="1"/>
      </top>
      <bottom style="thin">
        <color theme="1"/>
      </bottom>
      <diagonal/>
    </border>
    <border>
      <left/>
      <right/>
      <top style="thin">
        <color theme="0"/>
      </top>
      <bottom/>
      <diagonal/>
    </border>
    <border>
      <left/>
      <right style="thick">
        <color theme="0"/>
      </right>
      <top/>
      <bottom/>
      <diagonal/>
    </border>
    <border>
      <left style="thick">
        <color theme="0"/>
      </left>
      <right style="thick">
        <color theme="0"/>
      </right>
      <top/>
      <bottom/>
      <diagonal/>
    </border>
    <border>
      <left/>
      <right style="thin">
        <color indexed="64"/>
      </right>
      <top style="thin">
        <color theme="0"/>
      </top>
      <bottom/>
      <diagonal/>
    </border>
    <border>
      <left/>
      <right style="thin">
        <color indexed="64"/>
      </right>
      <top/>
      <bottom style="thin">
        <color theme="0"/>
      </bottom>
      <diagonal/>
    </border>
    <border>
      <left style="thin">
        <color indexed="64"/>
      </left>
      <right/>
      <top/>
      <bottom style="thin">
        <color theme="0"/>
      </bottom>
      <diagonal/>
    </border>
    <border>
      <left style="thin">
        <color indexed="64"/>
      </left>
      <right/>
      <top style="thin">
        <color theme="0"/>
      </top>
      <bottom/>
      <diagonal/>
    </border>
    <border>
      <left/>
      <right/>
      <top style="thin">
        <color rgb="FFFF0000"/>
      </top>
      <bottom style="thin">
        <color theme="1"/>
      </bottom>
      <diagonal/>
    </border>
    <border>
      <left/>
      <right/>
      <top style="thin">
        <color rgb="FFFF0000"/>
      </top>
      <bottom style="thin">
        <color rgb="FFFF0000"/>
      </bottom>
      <diagonal/>
    </border>
    <border>
      <left/>
      <right/>
      <top style="thin">
        <color rgb="FFFFFFFF"/>
      </top>
      <bottom style="thin">
        <color rgb="FFFF0000"/>
      </bottom>
      <diagonal/>
    </border>
    <border>
      <left/>
      <right style="thin">
        <color theme="0"/>
      </right>
      <top/>
      <bottom style="thin">
        <color theme="1"/>
      </bottom>
      <diagonal/>
    </border>
    <border>
      <left style="thin">
        <color theme="0"/>
      </left>
      <right style="thin">
        <color theme="0"/>
      </right>
      <top style="thin">
        <color theme="1"/>
      </top>
      <bottom/>
      <diagonal/>
    </border>
    <border>
      <left/>
      <right/>
      <top style="thin">
        <color rgb="FF18A6DE"/>
      </top>
      <bottom/>
      <diagonal/>
    </border>
    <border>
      <left/>
      <right style="thin">
        <color theme="0"/>
      </right>
      <top style="thin">
        <color rgb="FF18A6DE"/>
      </top>
      <bottom/>
      <diagonal/>
    </border>
    <border>
      <left/>
      <right style="thin">
        <color theme="0"/>
      </right>
      <top style="thin">
        <color theme="1"/>
      </top>
      <bottom/>
      <diagonal/>
    </border>
    <border>
      <left/>
      <right style="thin">
        <color theme="0"/>
      </right>
      <top style="thin">
        <color rgb="FF18A6DE"/>
      </top>
      <bottom style="thin">
        <color theme="1"/>
      </bottom>
      <diagonal/>
    </border>
    <border>
      <left style="thin">
        <color theme="1"/>
      </left>
      <right/>
      <top/>
      <bottom style="thin">
        <color theme="1"/>
      </bottom>
      <diagonal/>
    </border>
    <border>
      <left style="thin">
        <color theme="1"/>
      </left>
      <right/>
      <top style="thin">
        <color rgb="FFEE2724"/>
      </top>
      <bottom/>
      <diagonal/>
    </border>
    <border>
      <left style="thin">
        <color theme="1"/>
      </left>
      <right/>
      <top style="thin">
        <color rgb="FFEE2724"/>
      </top>
      <bottom style="thin">
        <color theme="1"/>
      </bottom>
      <diagonal/>
    </border>
    <border>
      <left style="thin">
        <color theme="1"/>
      </left>
      <right/>
      <top/>
      <bottom/>
      <diagonal/>
    </border>
    <border>
      <left style="thin">
        <color theme="1"/>
      </left>
      <right/>
      <top style="thin">
        <color rgb="FFEE2724"/>
      </top>
      <bottom style="thin">
        <color indexed="64"/>
      </bottom>
      <diagonal/>
    </border>
    <border>
      <left/>
      <right/>
      <top style="thin">
        <color rgb="FFEE2724"/>
      </top>
      <bottom style="thin">
        <color indexed="64"/>
      </bottom>
      <diagonal/>
    </border>
    <border>
      <left/>
      <right/>
      <top style="thin">
        <color rgb="FFFF0000"/>
      </top>
      <bottom style="thin">
        <color indexed="64"/>
      </bottom>
      <diagonal/>
    </border>
    <border>
      <left/>
      <right/>
      <top style="thin">
        <color indexed="64"/>
      </top>
      <bottom style="thin">
        <color indexed="64"/>
      </bottom>
      <diagonal/>
    </border>
    <border>
      <left/>
      <right/>
      <top style="thin">
        <color indexed="64"/>
      </top>
      <bottom/>
      <diagonal/>
    </border>
    <border>
      <left/>
      <right style="thin">
        <color auto="1"/>
      </right>
      <top/>
      <bottom/>
      <diagonal/>
    </border>
    <border>
      <left/>
      <right style="thin">
        <color theme="0"/>
      </right>
      <top/>
      <bottom style="thin">
        <color indexed="64"/>
      </bottom>
      <diagonal/>
    </border>
    <border>
      <left/>
      <right style="thin">
        <color theme="0"/>
      </right>
      <top style="thin">
        <color theme="1"/>
      </top>
      <bottom style="thin">
        <color indexed="64"/>
      </bottom>
      <diagonal/>
    </border>
    <border>
      <left style="thin">
        <color theme="0"/>
      </left>
      <right/>
      <top/>
      <bottom style="thin">
        <color indexed="64"/>
      </bottom>
      <diagonal/>
    </border>
    <border>
      <left style="thin">
        <color indexed="64"/>
      </left>
      <right/>
      <top/>
      <bottom/>
      <diagonal/>
    </border>
    <border>
      <left/>
      <right/>
      <top style="thin">
        <color theme="0"/>
      </top>
      <bottom style="thin">
        <color theme="1"/>
      </bottom>
      <diagonal/>
    </border>
    <border>
      <left style="thin">
        <color theme="0"/>
      </left>
      <right/>
      <top/>
      <bottom style="thin">
        <color theme="1"/>
      </bottom>
      <diagonal/>
    </border>
    <border>
      <left/>
      <right style="thick">
        <color theme="0"/>
      </right>
      <top/>
      <bottom style="thick">
        <color theme="0"/>
      </bottom>
      <diagonal/>
    </border>
    <border>
      <left style="thick">
        <color theme="0"/>
      </left>
      <right style="thick">
        <color theme="0"/>
      </right>
      <top/>
      <bottom style="thick">
        <color theme="0"/>
      </bottom>
      <diagonal/>
    </border>
    <border>
      <left style="thick">
        <color theme="0"/>
      </left>
      <right/>
      <top/>
      <bottom style="thick">
        <color theme="0"/>
      </bottom>
      <diagonal/>
    </border>
    <border>
      <left/>
      <right style="thick">
        <color theme="0"/>
      </right>
      <top style="thick">
        <color theme="0"/>
      </top>
      <bottom/>
      <diagonal/>
    </border>
    <border>
      <left style="thick">
        <color theme="0"/>
      </left>
      <right style="thick">
        <color theme="0"/>
      </right>
      <top style="thick">
        <color theme="0"/>
      </top>
      <bottom/>
      <diagonal/>
    </border>
    <border>
      <left style="thick">
        <color theme="0"/>
      </left>
      <right/>
      <top style="thick">
        <color theme="0"/>
      </top>
      <bottom/>
      <diagonal/>
    </border>
    <border>
      <left/>
      <right style="thick">
        <color theme="0"/>
      </right>
      <top style="thick">
        <color theme="0"/>
      </top>
      <bottom style="thick">
        <color theme="0"/>
      </bottom>
      <diagonal/>
    </border>
    <border>
      <left style="thick">
        <color theme="0"/>
      </left>
      <right style="thick">
        <color theme="0"/>
      </right>
      <top style="thick">
        <color theme="0"/>
      </top>
      <bottom style="thick">
        <color theme="0"/>
      </bottom>
      <diagonal/>
    </border>
    <border>
      <left/>
      <right/>
      <top style="thin">
        <color rgb="FFFF0000"/>
      </top>
      <bottom style="thin">
        <color theme="0" tint="-0.24994659260841701"/>
      </bottom>
      <diagonal/>
    </border>
    <border>
      <left/>
      <right/>
      <top style="thin">
        <color theme="0" tint="-0.24994659260841701"/>
      </top>
      <bottom style="thin">
        <color theme="0" tint="-0.24994659260841701"/>
      </bottom>
      <diagonal/>
    </border>
    <border>
      <left/>
      <right/>
      <top style="thin">
        <color theme="0" tint="-0.24994659260841701"/>
      </top>
      <bottom style="thin">
        <color theme="1"/>
      </bottom>
      <diagonal/>
    </border>
    <border>
      <left/>
      <right style="thin">
        <color rgb="FFFFFFFF"/>
      </right>
      <top style="thin">
        <color theme="1"/>
      </top>
      <bottom style="thin">
        <color theme="1"/>
      </bottom>
      <diagonal/>
    </border>
    <border>
      <left style="thin">
        <color rgb="FFFFFFFF"/>
      </left>
      <right/>
      <top style="thin">
        <color theme="1"/>
      </top>
      <bottom style="thin">
        <color theme="1"/>
      </bottom>
      <diagonal/>
    </border>
    <border>
      <left/>
      <right/>
      <top style="thin">
        <color theme="1"/>
      </top>
      <bottom style="thin">
        <color rgb="FF000000"/>
      </bottom>
      <diagonal/>
    </border>
    <border>
      <left/>
      <right/>
      <top style="thin">
        <color rgb="FF000000"/>
      </top>
      <bottom/>
      <diagonal/>
    </border>
    <border>
      <left/>
      <right/>
      <top style="thin">
        <color rgb="FF000000"/>
      </top>
      <bottom style="thin">
        <color rgb="FF000000"/>
      </bottom>
      <diagonal/>
    </border>
    <border>
      <left/>
      <right/>
      <top style="thin">
        <color rgb="FF000000"/>
      </top>
      <bottom style="thin">
        <color indexed="64"/>
      </bottom>
      <diagonal/>
    </border>
    <border>
      <left/>
      <right/>
      <top style="thin">
        <color rgb="FFEE2724"/>
      </top>
      <bottom style="thin">
        <color rgb="FF000000"/>
      </bottom>
      <diagonal/>
    </border>
    <border>
      <left/>
      <right/>
      <top style="thin">
        <color rgb="FF000000"/>
      </top>
      <bottom style="thin">
        <color theme="1"/>
      </bottom>
      <diagonal/>
    </border>
    <border>
      <left/>
      <right/>
      <top style="thin">
        <color rgb="FFFF0000"/>
      </top>
      <bottom style="thin">
        <color rgb="FFEE2724"/>
      </bottom>
      <diagonal/>
    </border>
    <border>
      <left/>
      <right/>
      <top style="thin">
        <color rgb="FFFFFFFF"/>
      </top>
      <bottom style="thin">
        <color rgb="FFEE2724"/>
      </bottom>
      <diagonal/>
    </border>
    <border>
      <left style="thin">
        <color theme="0"/>
      </left>
      <right/>
      <top style="thin">
        <color rgb="FFFF0000"/>
      </top>
      <bottom style="thin">
        <color theme="1"/>
      </bottom>
      <diagonal/>
    </border>
    <border>
      <left/>
      <right style="thin">
        <color rgb="FFF1F1F1"/>
      </right>
      <top/>
      <bottom/>
      <diagonal/>
    </border>
    <border>
      <left/>
      <right style="thin">
        <color theme="0"/>
      </right>
      <top style="thin">
        <color theme="0"/>
      </top>
      <bottom style="thin">
        <color indexed="64"/>
      </bottom>
      <diagonal/>
    </border>
    <border>
      <left/>
      <right/>
      <top/>
      <bottom style="thin">
        <color rgb="FF000000"/>
      </bottom>
      <diagonal/>
    </border>
    <border>
      <left/>
      <right/>
      <top style="thin">
        <color theme="0"/>
      </top>
      <bottom style="thin">
        <color theme="0"/>
      </bottom>
      <diagonal/>
    </border>
    <border>
      <left/>
      <right/>
      <top style="thin">
        <color theme="0"/>
      </top>
      <bottom style="thin">
        <color rgb="FFFF0000"/>
      </bottom>
      <diagonal/>
    </border>
    <border>
      <left/>
      <right style="thin">
        <color theme="0"/>
      </right>
      <top style="thin">
        <color theme="0"/>
      </top>
      <bottom style="thin">
        <color rgb="FFFF0000"/>
      </bottom>
      <diagonal/>
    </border>
    <border>
      <left style="thin">
        <color theme="0"/>
      </left>
      <right style="thin">
        <color theme="0"/>
      </right>
      <top style="thin">
        <color theme="0"/>
      </top>
      <bottom style="thin">
        <color rgb="FFFF0000"/>
      </bottom>
      <diagonal/>
    </border>
    <border>
      <left style="thin">
        <color theme="0"/>
      </left>
      <right/>
      <top style="thin">
        <color theme="0"/>
      </top>
      <bottom/>
      <diagonal/>
    </border>
    <border>
      <left/>
      <right/>
      <top style="thin">
        <color rgb="FF39B54A"/>
      </top>
      <bottom style="thin">
        <color indexed="64"/>
      </bottom>
      <diagonal/>
    </border>
    <border>
      <left/>
      <right style="thin">
        <color theme="0"/>
      </right>
      <top style="thin">
        <color theme="0"/>
      </top>
      <bottom/>
      <diagonal/>
    </border>
    <border>
      <left style="thin">
        <color theme="0"/>
      </left>
      <right/>
      <top/>
      <bottom style="thin">
        <color theme="0"/>
      </bottom>
      <diagonal/>
    </border>
    <border>
      <left style="thin">
        <color theme="0"/>
      </left>
      <right/>
      <top/>
      <bottom/>
      <diagonal/>
    </border>
    <border>
      <left style="thin">
        <color theme="0"/>
      </left>
      <right style="thin">
        <color theme="0"/>
      </right>
      <top/>
      <bottom style="thin">
        <color indexed="64"/>
      </bottom>
      <diagonal/>
    </border>
    <border>
      <left style="thin">
        <color theme="0"/>
      </left>
      <right style="thin">
        <color theme="0"/>
      </right>
      <top style="thin">
        <color indexed="64"/>
      </top>
      <bottom style="thin">
        <color indexed="64"/>
      </bottom>
      <diagonal/>
    </border>
    <border>
      <left style="thin">
        <color theme="0"/>
      </left>
      <right/>
      <top style="thin">
        <color indexed="64"/>
      </top>
      <bottom style="thin">
        <color indexed="64"/>
      </bottom>
      <diagonal/>
    </border>
    <border>
      <left/>
      <right style="thin">
        <color theme="0"/>
      </right>
      <top style="thin">
        <color indexed="64"/>
      </top>
      <bottom style="thin">
        <color indexed="64"/>
      </bottom>
      <diagonal/>
    </border>
    <border>
      <left/>
      <right style="thin">
        <color theme="0"/>
      </right>
      <top/>
      <bottom/>
      <diagonal/>
    </border>
    <border>
      <left style="thin">
        <color indexed="64"/>
      </left>
      <right style="thin">
        <color theme="0"/>
      </right>
      <top style="thin">
        <color indexed="64"/>
      </top>
      <bottom style="thin">
        <color indexed="64"/>
      </bottom>
      <diagonal/>
    </border>
    <border>
      <left style="thin">
        <color indexed="64"/>
      </left>
      <right style="thin">
        <color theme="0"/>
      </right>
      <top/>
      <bottom style="thin">
        <color indexed="64"/>
      </bottom>
      <diagonal/>
    </border>
    <border>
      <left style="medium">
        <color theme="0"/>
      </left>
      <right/>
      <top/>
      <bottom/>
      <diagonal/>
    </border>
    <border>
      <left style="thin">
        <color theme="0"/>
      </left>
      <right style="thin">
        <color theme="0"/>
      </right>
      <top style="thin">
        <color theme="0"/>
      </top>
      <bottom/>
      <diagonal/>
    </border>
    <border>
      <left style="thin">
        <color theme="0"/>
      </left>
      <right/>
      <top style="medium">
        <color theme="0"/>
      </top>
      <bottom style="medium">
        <color rgb="FFFF0000"/>
      </bottom>
      <diagonal/>
    </border>
    <border>
      <left/>
      <right/>
      <top style="medium">
        <color theme="0"/>
      </top>
      <bottom style="medium">
        <color rgb="FFFF0000"/>
      </bottom>
      <diagonal/>
    </border>
    <border>
      <left/>
      <right/>
      <top/>
      <bottom style="medium">
        <color rgb="FFFF0000"/>
      </bottom>
      <diagonal/>
    </border>
    <border>
      <left style="thin">
        <color theme="0"/>
      </left>
      <right style="thin">
        <color theme="0"/>
      </right>
      <top/>
      <bottom style="thin">
        <color rgb="FFFF0000"/>
      </bottom>
      <diagonal/>
    </border>
    <border>
      <left style="thin">
        <color theme="0"/>
      </left>
      <right/>
      <top/>
      <bottom style="medium">
        <color rgb="FFFF0000"/>
      </bottom>
      <diagonal/>
    </border>
    <border>
      <left style="thin">
        <color theme="0"/>
      </left>
      <right style="thin">
        <color theme="0"/>
      </right>
      <top style="thin">
        <color indexed="64"/>
      </top>
      <bottom/>
      <diagonal/>
    </border>
    <border>
      <left style="thin">
        <color theme="0"/>
      </left>
      <right style="thin">
        <color theme="0"/>
      </right>
      <top/>
      <bottom/>
      <diagonal/>
    </border>
    <border>
      <left/>
      <right style="thin">
        <color theme="0"/>
      </right>
      <top style="thin">
        <color indexed="64"/>
      </top>
      <bottom/>
      <diagonal/>
    </border>
    <border>
      <left style="thin">
        <color theme="0"/>
      </left>
      <right/>
      <top style="medium">
        <color rgb="FFFF0000"/>
      </top>
      <bottom style="thin">
        <color indexed="64"/>
      </bottom>
      <diagonal/>
    </border>
    <border>
      <left style="thin">
        <color theme="0"/>
      </left>
      <right style="thin">
        <color theme="0"/>
      </right>
      <top style="medium">
        <color rgb="FFFF0000"/>
      </top>
      <bottom style="thin">
        <color indexed="64"/>
      </bottom>
      <diagonal/>
    </border>
    <border>
      <left/>
      <right style="thin">
        <color theme="0"/>
      </right>
      <top style="medium">
        <color rgb="FFFF0000"/>
      </top>
      <bottom style="thin">
        <color indexed="64"/>
      </bottom>
      <diagonal/>
    </border>
    <border>
      <left style="medium">
        <color theme="0"/>
      </left>
      <right/>
      <top style="medium">
        <color theme="0"/>
      </top>
      <bottom style="medium">
        <color theme="0"/>
      </bottom>
      <diagonal/>
    </border>
    <border>
      <left/>
      <right style="medium">
        <color theme="0"/>
      </right>
      <top style="medium">
        <color theme="0"/>
      </top>
      <bottom style="medium">
        <color theme="0"/>
      </bottom>
      <diagonal/>
    </border>
    <border>
      <left style="medium">
        <color theme="0"/>
      </left>
      <right/>
      <top/>
      <bottom style="medium">
        <color theme="0"/>
      </bottom>
      <diagonal/>
    </border>
    <border>
      <left/>
      <right/>
      <top/>
      <bottom style="medium">
        <color theme="0"/>
      </bottom>
      <diagonal/>
    </border>
    <border>
      <left/>
      <right style="thick">
        <color theme="0"/>
      </right>
      <top style="thick">
        <color theme="0"/>
      </top>
      <bottom style="thin">
        <color theme="0"/>
      </bottom>
      <diagonal/>
    </border>
    <border>
      <left style="medium">
        <color indexed="64"/>
      </left>
      <right/>
      <top style="thick">
        <color theme="0"/>
      </top>
      <bottom style="thin">
        <color theme="0"/>
      </bottom>
      <diagonal/>
    </border>
    <border>
      <left/>
      <right/>
      <top style="thick">
        <color theme="0"/>
      </top>
      <bottom style="thin">
        <color theme="0"/>
      </bottom>
      <diagonal/>
    </border>
    <border>
      <left/>
      <right/>
      <top style="thin">
        <color indexed="64"/>
      </top>
      <bottom style="thin">
        <color theme="0"/>
      </bottom>
      <diagonal/>
    </border>
  </borders>
  <cellStyleXfs count="6">
    <xf numFmtId="0" fontId="0" fillId="0" borderId="0"/>
    <xf numFmtId="0" fontId="1" fillId="0" borderId="0" applyNumberFormat="0" applyFill="0" applyBorder="0" applyAlignment="0" applyProtection="0"/>
    <xf numFmtId="49" fontId="5" fillId="0" borderId="20" applyFont="0">
      <alignment horizontal="left" vertical="top" wrapText="1"/>
      <protection locked="0"/>
    </xf>
    <xf numFmtId="0" fontId="6" fillId="0" borderId="0" applyNumberFormat="0" applyFill="0" applyBorder="0" applyAlignment="0" applyProtection="0"/>
    <xf numFmtId="0" fontId="142" fillId="0" borderId="0"/>
    <xf numFmtId="0" fontId="143" fillId="0" borderId="0"/>
  </cellStyleXfs>
  <cellXfs count="1387">
    <xf numFmtId="0" fontId="0" fillId="0" borderId="0" xfId="0"/>
    <xf numFmtId="0" fontId="0" fillId="4" borderId="0" xfId="0" applyFill="1"/>
    <xf numFmtId="0" fontId="2" fillId="3" borderId="0" xfId="0" applyFont="1" applyFill="1"/>
    <xf numFmtId="0" fontId="7" fillId="3" borderId="0" xfId="0" applyFont="1" applyFill="1"/>
    <xf numFmtId="0" fontId="2" fillId="4" borderId="4" xfId="0" applyFont="1" applyFill="1" applyBorder="1"/>
    <xf numFmtId="0" fontId="2" fillId="4" borderId="5" xfId="0" applyFont="1" applyFill="1" applyBorder="1"/>
    <xf numFmtId="0" fontId="2" fillId="4" borderId="0" xfId="0" applyFont="1" applyFill="1"/>
    <xf numFmtId="0" fontId="2" fillId="4" borderId="6" xfId="0" applyFont="1" applyFill="1" applyBorder="1"/>
    <xf numFmtId="0" fontId="2" fillId="4" borderId="7" xfId="0" applyFont="1" applyFill="1" applyBorder="1"/>
    <xf numFmtId="0" fontId="7" fillId="4" borderId="0" xfId="0" applyFont="1" applyFill="1" applyAlignment="1">
      <alignment wrapText="1"/>
    </xf>
    <xf numFmtId="0" fontId="2" fillId="4" borderId="8" xfId="0" applyFont="1" applyFill="1" applyBorder="1"/>
    <xf numFmtId="0" fontId="7" fillId="4" borderId="0" xfId="0" applyFont="1" applyFill="1"/>
    <xf numFmtId="0" fontId="2" fillId="4" borderId="10" xfId="0" applyFont="1" applyFill="1" applyBorder="1"/>
    <xf numFmtId="0" fontId="3" fillId="4" borderId="11" xfId="0" applyFont="1" applyFill="1" applyBorder="1"/>
    <xf numFmtId="0" fontId="2" fillId="4" borderId="11" xfId="0" applyFont="1" applyFill="1" applyBorder="1"/>
    <xf numFmtId="0" fontId="3" fillId="4" borderId="6" xfId="0" applyFont="1" applyFill="1" applyBorder="1"/>
    <xf numFmtId="0" fontId="12" fillId="3" borderId="0" xfId="0" applyFont="1" applyFill="1" applyAlignment="1">
      <alignment horizontal="center" vertical="center"/>
    </xf>
    <xf numFmtId="0" fontId="12" fillId="3" borderId="0" xfId="1" applyFont="1" applyFill="1" applyBorder="1" applyAlignment="1">
      <alignment horizontal="center" vertical="center"/>
    </xf>
    <xf numFmtId="0" fontId="9" fillId="3" borderId="0" xfId="0" applyFont="1" applyFill="1" applyAlignment="1">
      <alignment wrapText="1"/>
    </xf>
    <xf numFmtId="0" fontId="7" fillId="4" borderId="18" xfId="0" applyFont="1" applyFill="1" applyBorder="1"/>
    <xf numFmtId="0" fontId="12" fillId="4" borderId="0" xfId="0" applyFont="1" applyFill="1"/>
    <xf numFmtId="0" fontId="30" fillId="3" borderId="0" xfId="0" applyFont="1" applyFill="1" applyAlignment="1">
      <alignment vertical="center"/>
    </xf>
    <xf numFmtId="0" fontId="7" fillId="4" borderId="6" xfId="0" applyFont="1" applyFill="1" applyBorder="1"/>
    <xf numFmtId="0" fontId="7" fillId="4" borderId="10" xfId="0" applyFont="1" applyFill="1" applyBorder="1"/>
    <xf numFmtId="0" fontId="8" fillId="4" borderId="0" xfId="0" applyFont="1" applyFill="1"/>
    <xf numFmtId="0" fontId="7" fillId="4" borderId="16" xfId="0" applyFont="1" applyFill="1" applyBorder="1"/>
    <xf numFmtId="0" fontId="7" fillId="4" borderId="7" xfId="0" applyFont="1" applyFill="1" applyBorder="1"/>
    <xf numFmtId="0" fontId="16" fillId="3" borderId="3" xfId="0" applyFont="1" applyFill="1" applyBorder="1" applyAlignment="1">
      <alignment vertical="top" wrapText="1"/>
    </xf>
    <xf numFmtId="0" fontId="2" fillId="4" borderId="14" xfId="0" applyFont="1" applyFill="1" applyBorder="1"/>
    <xf numFmtId="0" fontId="16" fillId="3" borderId="5" xfId="0" applyFont="1" applyFill="1" applyBorder="1" applyAlignment="1">
      <alignment wrapText="1"/>
    </xf>
    <xf numFmtId="0" fontId="22" fillId="3" borderId="2" xfId="0" applyFont="1" applyFill="1" applyBorder="1"/>
    <xf numFmtId="0" fontId="24" fillId="3" borderId="0" xfId="0" applyFont="1" applyFill="1" applyAlignment="1">
      <alignment wrapText="1"/>
    </xf>
    <xf numFmtId="0" fontId="25" fillId="3" borderId="4" xfId="0" applyFont="1" applyFill="1" applyBorder="1"/>
    <xf numFmtId="0" fontId="13" fillId="3" borderId="5" xfId="0" applyFont="1" applyFill="1" applyBorder="1" applyAlignment="1">
      <alignment wrapText="1"/>
    </xf>
    <xf numFmtId="0" fontId="7" fillId="3" borderId="0" xfId="0" applyFont="1" applyFill="1" applyAlignment="1">
      <alignment vertical="center" wrapText="1"/>
    </xf>
    <xf numFmtId="0" fontId="9" fillId="3" borderId="0" xfId="0" applyFont="1" applyFill="1" applyAlignment="1">
      <alignment vertical="center" wrapText="1"/>
    </xf>
    <xf numFmtId="0" fontId="0" fillId="4" borderId="0" xfId="0" applyFill="1" applyAlignment="1">
      <alignment vertical="center" wrapText="1"/>
    </xf>
    <xf numFmtId="0" fontId="28" fillId="3" borderId="3" xfId="0" applyFont="1" applyFill="1" applyBorder="1" applyAlignment="1">
      <alignment horizontal="center" vertical="center" wrapText="1"/>
    </xf>
    <xf numFmtId="0" fontId="29" fillId="3" borderId="3" xfId="0" applyFont="1" applyFill="1" applyBorder="1" applyAlignment="1">
      <alignment horizontal="center" vertical="center" wrapText="1"/>
    </xf>
    <xf numFmtId="0" fontId="19" fillId="3" borderId="3" xfId="0" applyFont="1" applyFill="1" applyBorder="1" applyAlignment="1">
      <alignment horizontal="center" vertical="center" wrapText="1"/>
    </xf>
    <xf numFmtId="0" fontId="32" fillId="3" borderId="3" xfId="0" applyFont="1" applyFill="1" applyBorder="1" applyAlignment="1">
      <alignment horizontal="center" vertical="center" wrapText="1"/>
    </xf>
    <xf numFmtId="0" fontId="33" fillId="3" borderId="3" xfId="0" applyFont="1" applyFill="1" applyBorder="1" applyAlignment="1">
      <alignment horizontal="center" vertical="center" wrapText="1"/>
    </xf>
    <xf numFmtId="0" fontId="20" fillId="3" borderId="3" xfId="0" applyFont="1" applyFill="1" applyBorder="1" applyAlignment="1">
      <alignment horizontal="center" vertical="center" wrapText="1"/>
    </xf>
    <xf numFmtId="0" fontId="34" fillId="3" borderId="3" xfId="0" applyFont="1" applyFill="1" applyBorder="1" applyAlignment="1">
      <alignment horizontal="center" vertical="center" wrapText="1"/>
    </xf>
    <xf numFmtId="0" fontId="26" fillId="3" borderId="3" xfId="0" applyFont="1" applyFill="1" applyBorder="1" applyAlignment="1">
      <alignment vertical="top" wrapText="1"/>
    </xf>
    <xf numFmtId="0" fontId="13" fillId="3" borderId="3" xfId="0" applyFont="1" applyFill="1" applyBorder="1" applyAlignment="1">
      <alignment vertical="top" wrapText="1"/>
    </xf>
    <xf numFmtId="0" fontId="9" fillId="3" borderId="3" xfId="0" applyFont="1" applyFill="1" applyBorder="1" applyAlignment="1">
      <alignment vertical="top" wrapText="1"/>
    </xf>
    <xf numFmtId="0" fontId="24" fillId="3" borderId="3" xfId="0" applyFont="1" applyFill="1" applyBorder="1" applyAlignment="1">
      <alignment vertical="top" wrapText="1"/>
    </xf>
    <xf numFmtId="0" fontId="7" fillId="3" borderId="3" xfId="0" applyFont="1" applyFill="1" applyBorder="1" applyAlignment="1">
      <alignment vertical="top" wrapText="1"/>
    </xf>
    <xf numFmtId="0" fontId="17" fillId="3" borderId="3" xfId="0" applyFont="1" applyFill="1" applyBorder="1" applyAlignment="1">
      <alignment vertical="top" wrapText="1"/>
    </xf>
    <xf numFmtId="0" fontId="12" fillId="4" borderId="0" xfId="0" applyFont="1" applyFill="1" applyAlignment="1">
      <alignment horizontal="left" vertical="top" wrapText="1"/>
    </xf>
    <xf numFmtId="0" fontId="4" fillId="4" borderId="14" xfId="0" applyFont="1" applyFill="1" applyBorder="1" applyAlignment="1">
      <alignment wrapText="1"/>
    </xf>
    <xf numFmtId="0" fontId="4" fillId="4" borderId="8" xfId="0" applyFont="1" applyFill="1" applyBorder="1" applyAlignment="1">
      <alignment wrapText="1"/>
    </xf>
    <xf numFmtId="0" fontId="4" fillId="4" borderId="10" xfId="0" applyFont="1" applyFill="1" applyBorder="1" applyAlignment="1">
      <alignment wrapText="1"/>
    </xf>
    <xf numFmtId="0" fontId="35" fillId="4" borderId="0" xfId="1" applyFont="1" applyFill="1" applyBorder="1" applyAlignment="1">
      <alignment horizontal="center" vertical="center"/>
    </xf>
    <xf numFmtId="0" fontId="35" fillId="4" borderId="0" xfId="0" applyFont="1" applyFill="1" applyAlignment="1">
      <alignment horizontal="center" vertical="center"/>
    </xf>
    <xf numFmtId="0" fontId="35" fillId="4" borderId="0" xfId="1" applyFont="1" applyFill="1" applyBorder="1" applyAlignment="1">
      <alignment horizontal="center" vertical="center" wrapText="1"/>
    </xf>
    <xf numFmtId="0" fontId="38" fillId="9" borderId="43" xfId="0" applyFont="1" applyFill="1" applyBorder="1" applyAlignment="1">
      <alignment vertical="center" wrapText="1"/>
    </xf>
    <xf numFmtId="0" fontId="38" fillId="9" borderId="0" xfId="0" applyFont="1" applyFill="1" applyAlignment="1">
      <alignment vertical="center" wrapText="1"/>
    </xf>
    <xf numFmtId="0" fontId="38" fillId="9" borderId="44" xfId="0" applyFont="1" applyFill="1" applyBorder="1" applyAlignment="1">
      <alignment vertical="center" wrapText="1"/>
    </xf>
    <xf numFmtId="0" fontId="39" fillId="3" borderId="44" xfId="0" applyFont="1" applyFill="1" applyBorder="1" applyAlignment="1">
      <alignment horizontal="center" vertical="center" wrapText="1"/>
    </xf>
    <xf numFmtId="0" fontId="39" fillId="3" borderId="0" xfId="0" applyFont="1" applyFill="1" applyAlignment="1">
      <alignment horizontal="center" vertical="center" wrapText="1"/>
    </xf>
    <xf numFmtId="0" fontId="41" fillId="3" borderId="0" xfId="0" applyFont="1" applyFill="1" applyAlignment="1">
      <alignment horizontal="center" vertical="center" wrapText="1"/>
    </xf>
    <xf numFmtId="0" fontId="2" fillId="4" borderId="9" xfId="0" applyFont="1" applyFill="1" applyBorder="1"/>
    <xf numFmtId="0" fontId="37" fillId="3" borderId="0" xfId="0" applyFont="1" applyFill="1" applyAlignment="1">
      <alignment wrapText="1"/>
    </xf>
    <xf numFmtId="0" fontId="38" fillId="3" borderId="26" xfId="0" applyFont="1" applyFill="1" applyBorder="1" applyAlignment="1">
      <alignment vertical="center" wrapText="1"/>
    </xf>
    <xf numFmtId="0" fontId="41" fillId="3" borderId="26" xfId="0" applyFont="1" applyFill="1" applyBorder="1" applyAlignment="1">
      <alignment horizontal="center" vertical="center" wrapText="1"/>
    </xf>
    <xf numFmtId="0" fontId="2" fillId="4" borderId="19" xfId="0" applyFont="1" applyFill="1" applyBorder="1"/>
    <xf numFmtId="0" fontId="38" fillId="3" borderId="0" xfId="0" applyFont="1" applyFill="1" applyAlignment="1">
      <alignment vertical="center" wrapText="1"/>
    </xf>
    <xf numFmtId="0" fontId="38" fillId="3" borderId="19" xfId="0" applyFont="1" applyFill="1" applyBorder="1" applyAlignment="1">
      <alignment vertical="center" wrapText="1"/>
    </xf>
    <xf numFmtId="0" fontId="40" fillId="3" borderId="19" xfId="0" applyFont="1" applyFill="1" applyBorder="1" applyAlignment="1">
      <alignment horizontal="center" vertical="center" wrapText="1"/>
    </xf>
    <xf numFmtId="0" fontId="41" fillId="3" borderId="19" xfId="0" applyFont="1" applyFill="1" applyBorder="1" applyAlignment="1">
      <alignment horizontal="center" vertical="center" wrapText="1"/>
    </xf>
    <xf numFmtId="0" fontId="40" fillId="3" borderId="0" xfId="0" applyFont="1" applyFill="1" applyAlignment="1">
      <alignment horizontal="center" vertical="center" wrapText="1"/>
    </xf>
    <xf numFmtId="0" fontId="0" fillId="4" borderId="25" xfId="0" applyFill="1" applyBorder="1"/>
    <xf numFmtId="0" fontId="40" fillId="3" borderId="26" xfId="0" applyFont="1" applyFill="1" applyBorder="1" applyAlignment="1">
      <alignment horizontal="center" vertical="center" wrapText="1"/>
    </xf>
    <xf numFmtId="0" fontId="2" fillId="4" borderId="26" xfId="0" applyFont="1" applyFill="1" applyBorder="1"/>
    <xf numFmtId="0" fontId="0" fillId="4" borderId="26" xfId="0" applyFill="1" applyBorder="1"/>
    <xf numFmtId="0" fontId="10" fillId="4" borderId="0" xfId="0" applyFont="1" applyFill="1"/>
    <xf numFmtId="0" fontId="8" fillId="4" borderId="0" xfId="0" applyFont="1" applyFill="1" applyAlignment="1">
      <alignment horizontal="left"/>
    </xf>
    <xf numFmtId="0" fontId="12" fillId="4" borderId="0" xfId="0" applyFont="1" applyFill="1" applyAlignment="1">
      <alignment horizontal="right"/>
    </xf>
    <xf numFmtId="0" fontId="10" fillId="3" borderId="0" xfId="0" applyFont="1" applyFill="1" applyAlignment="1">
      <alignment horizontal="left" wrapText="1"/>
    </xf>
    <xf numFmtId="0" fontId="10" fillId="4" borderId="0" xfId="0" applyFont="1" applyFill="1" applyAlignment="1">
      <alignment horizontal="right"/>
    </xf>
    <xf numFmtId="0" fontId="8" fillId="4" borderId="0" xfId="0" applyFont="1" applyFill="1" applyAlignment="1">
      <alignment horizontal="right"/>
    </xf>
    <xf numFmtId="0" fontId="39" fillId="3" borderId="26" xfId="0" applyFont="1" applyFill="1" applyBorder="1" applyAlignment="1">
      <alignment horizontal="center" vertical="center" wrapText="1"/>
    </xf>
    <xf numFmtId="0" fontId="10" fillId="4" borderId="0" xfId="0" applyFont="1" applyFill="1" applyAlignment="1">
      <alignment horizontal="right" wrapText="1"/>
    </xf>
    <xf numFmtId="0" fontId="12" fillId="4" borderId="0" xfId="0" applyFont="1" applyFill="1" applyAlignment="1">
      <alignment horizontal="left"/>
    </xf>
    <xf numFmtId="0" fontId="46" fillId="4" borderId="0" xfId="0" applyFont="1" applyFill="1" applyAlignment="1">
      <alignment wrapText="1"/>
    </xf>
    <xf numFmtId="0" fontId="18" fillId="4" borderId="5" xfId="0" applyFont="1" applyFill="1" applyBorder="1"/>
    <xf numFmtId="0" fontId="12" fillId="4" borderId="25" xfId="0" applyFont="1" applyFill="1" applyBorder="1" applyAlignment="1">
      <alignment horizontal="right"/>
    </xf>
    <xf numFmtId="0" fontId="11" fillId="4" borderId="0" xfId="0" applyFont="1" applyFill="1" applyAlignment="1">
      <alignment horizontal="left" wrapText="1"/>
    </xf>
    <xf numFmtId="0" fontId="39" fillId="3" borderId="19" xfId="0" applyFont="1" applyFill="1" applyBorder="1" applyAlignment="1">
      <alignment horizontal="center" vertical="center" wrapText="1"/>
    </xf>
    <xf numFmtId="0" fontId="0" fillId="4" borderId="19" xfId="0" applyFill="1" applyBorder="1"/>
    <xf numFmtId="0" fontId="43" fillId="3" borderId="19" xfId="0" applyFont="1" applyFill="1" applyBorder="1" applyAlignment="1">
      <alignment horizontal="center" vertical="center" wrapText="1"/>
    </xf>
    <xf numFmtId="0" fontId="45" fillId="4" borderId="0" xfId="0" applyFont="1" applyFill="1"/>
    <xf numFmtId="0" fontId="14" fillId="3" borderId="21" xfId="0" applyFont="1" applyFill="1" applyBorder="1" applyAlignment="1">
      <alignment wrapText="1"/>
    </xf>
    <xf numFmtId="0" fontId="48" fillId="3" borderId="0" xfId="0" applyFont="1" applyFill="1" applyAlignment="1">
      <alignment wrapText="1"/>
    </xf>
    <xf numFmtId="0" fontId="50" fillId="4" borderId="0" xfId="0" applyFont="1" applyFill="1" applyAlignment="1">
      <alignment wrapText="1"/>
    </xf>
    <xf numFmtId="0" fontId="54" fillId="2" borderId="44" xfId="1" applyFont="1" applyFill="1" applyBorder="1" applyAlignment="1">
      <alignment horizontal="center" vertical="center" wrapText="1"/>
    </xf>
    <xf numFmtId="0" fontId="55" fillId="3" borderId="0" xfId="0" applyFont="1" applyFill="1" applyAlignment="1">
      <alignment horizontal="center" vertical="center" wrapText="1"/>
    </xf>
    <xf numFmtId="0" fontId="54" fillId="3" borderId="26" xfId="0" applyFont="1" applyFill="1" applyBorder="1" applyAlignment="1">
      <alignment horizontal="center" vertical="center" wrapText="1"/>
    </xf>
    <xf numFmtId="0" fontId="56" fillId="3" borderId="26" xfId="0" applyFont="1" applyFill="1" applyBorder="1" applyAlignment="1">
      <alignment horizontal="center" vertical="center" wrapText="1"/>
    </xf>
    <xf numFmtId="0" fontId="57" fillId="4" borderId="26" xfId="0" applyFont="1" applyFill="1" applyBorder="1"/>
    <xf numFmtId="0" fontId="58" fillId="3" borderId="26" xfId="0" applyFont="1" applyFill="1" applyBorder="1" applyAlignment="1">
      <alignment horizontal="center" vertical="center" wrapText="1"/>
    </xf>
    <xf numFmtId="0" fontId="60" fillId="4" borderId="42" xfId="0" applyFont="1" applyFill="1" applyBorder="1"/>
    <xf numFmtId="0" fontId="60" fillId="4" borderId="42" xfId="0" applyFont="1" applyFill="1" applyBorder="1" applyAlignment="1">
      <alignment horizontal="left" indent="1"/>
    </xf>
    <xf numFmtId="0" fontId="60" fillId="4" borderId="0" xfId="0" applyFont="1" applyFill="1" applyAlignment="1">
      <alignment horizontal="center"/>
    </xf>
    <xf numFmtId="0" fontId="60" fillId="4" borderId="0" xfId="0" applyFont="1" applyFill="1" applyAlignment="1">
      <alignment horizontal="left" indent="1"/>
    </xf>
    <xf numFmtId="0" fontId="60" fillId="4" borderId="25" xfId="0" applyFont="1" applyFill="1" applyBorder="1"/>
    <xf numFmtId="0" fontId="60" fillId="4" borderId="0" xfId="0" applyFont="1" applyFill="1"/>
    <xf numFmtId="0" fontId="60" fillId="4" borderId="25" xfId="0" applyFont="1" applyFill="1" applyBorder="1" applyAlignment="1">
      <alignment horizontal="center"/>
    </xf>
    <xf numFmtId="0" fontId="60" fillId="4" borderId="25" xfId="0" applyFont="1" applyFill="1" applyBorder="1" applyAlignment="1">
      <alignment horizontal="left" indent="1"/>
    </xf>
    <xf numFmtId="0" fontId="49" fillId="4" borderId="0" xfId="0" applyFont="1" applyFill="1"/>
    <xf numFmtId="0" fontId="49" fillId="4" borderId="26" xfId="0" applyFont="1" applyFill="1" applyBorder="1"/>
    <xf numFmtId="0" fontId="66" fillId="4" borderId="0" xfId="0" applyFont="1" applyFill="1" applyAlignment="1">
      <alignment horizontal="right"/>
    </xf>
    <xf numFmtId="0" fontId="49" fillId="4" borderId="0" xfId="0" applyFont="1" applyFill="1" applyAlignment="1">
      <alignment horizontal="right"/>
    </xf>
    <xf numFmtId="0" fontId="49" fillId="4" borderId="26" xfId="0" applyFont="1" applyFill="1" applyBorder="1" applyAlignment="1">
      <alignment horizontal="right"/>
    </xf>
    <xf numFmtId="0" fontId="67" fillId="4" borderId="26" xfId="0" applyFont="1" applyFill="1" applyBorder="1" applyAlignment="1">
      <alignment horizontal="left"/>
    </xf>
    <xf numFmtId="0" fontId="52" fillId="4" borderId="25" xfId="0" applyFont="1" applyFill="1" applyBorder="1" applyAlignment="1">
      <alignment horizontal="left"/>
    </xf>
    <xf numFmtId="0" fontId="68" fillId="4" borderId="0" xfId="0" applyFont="1" applyFill="1" applyAlignment="1">
      <alignment horizontal="right"/>
    </xf>
    <xf numFmtId="0" fontId="69" fillId="3" borderId="26" xfId="0" applyFont="1" applyFill="1" applyBorder="1" applyAlignment="1">
      <alignment horizontal="center" vertical="center" wrapText="1"/>
    </xf>
    <xf numFmtId="0" fontId="51" fillId="6" borderId="26" xfId="0" applyFont="1" applyFill="1" applyBorder="1" applyAlignment="1">
      <alignment horizontal="center" wrapText="1"/>
    </xf>
    <xf numFmtId="0" fontId="51" fillId="6" borderId="26" xfId="0" applyFont="1" applyFill="1" applyBorder="1" applyAlignment="1">
      <alignment horizontal="center"/>
    </xf>
    <xf numFmtId="0" fontId="70" fillId="5" borderId="26" xfId="0" applyFont="1" applyFill="1" applyBorder="1" applyAlignment="1">
      <alignment horizontal="center" wrapText="1"/>
    </xf>
    <xf numFmtId="0" fontId="70" fillId="5" borderId="26" xfId="0" applyFont="1" applyFill="1" applyBorder="1" applyAlignment="1">
      <alignment horizontal="center"/>
    </xf>
    <xf numFmtId="0" fontId="71" fillId="8" borderId="26" xfId="0" applyFont="1" applyFill="1" applyBorder="1" applyAlignment="1">
      <alignment horizontal="center" wrapText="1"/>
    </xf>
    <xf numFmtId="0" fontId="71" fillId="8" borderId="26" xfId="0" applyFont="1" applyFill="1" applyBorder="1" applyAlignment="1">
      <alignment horizontal="center"/>
    </xf>
    <xf numFmtId="0" fontId="53" fillId="4" borderId="0" xfId="0" applyFont="1" applyFill="1" applyAlignment="1">
      <alignment horizontal="left" vertical="top" wrapText="1"/>
    </xf>
    <xf numFmtId="0" fontId="53" fillId="4" borderId="26" xfId="0" applyFont="1" applyFill="1" applyBorder="1" applyAlignment="1">
      <alignment horizontal="left" vertical="top" wrapText="1"/>
    </xf>
    <xf numFmtId="0" fontId="53" fillId="4" borderId="0" xfId="0" applyFont="1" applyFill="1" applyAlignment="1">
      <alignment horizontal="left" vertical="top"/>
    </xf>
    <xf numFmtId="0" fontId="52" fillId="4" borderId="26" xfId="0" applyFont="1" applyFill="1" applyBorder="1" applyAlignment="1">
      <alignment horizontal="left"/>
    </xf>
    <xf numFmtId="0" fontId="63" fillId="4" borderId="0" xfId="0" applyFont="1" applyFill="1"/>
    <xf numFmtId="0" fontId="69" fillId="3" borderId="19" xfId="0" applyFont="1" applyFill="1" applyBorder="1" applyAlignment="1">
      <alignment horizontal="center" vertical="center" wrapText="1"/>
    </xf>
    <xf numFmtId="0" fontId="74" fillId="4" borderId="0" xfId="0" applyFont="1" applyFill="1"/>
    <xf numFmtId="0" fontId="49" fillId="4" borderId="23" xfId="0" applyFont="1" applyFill="1" applyBorder="1" applyAlignment="1">
      <alignment vertical="top" wrapText="1"/>
    </xf>
    <xf numFmtId="0" fontId="75" fillId="4" borderId="0" xfId="0" applyFont="1" applyFill="1"/>
    <xf numFmtId="0" fontId="62" fillId="3" borderId="26" xfId="0" applyFont="1" applyFill="1" applyBorder="1" applyAlignment="1">
      <alignment horizontal="center" vertical="center" wrapText="1"/>
    </xf>
    <xf numFmtId="0" fontId="49" fillId="10" borderId="49" xfId="0" applyFont="1" applyFill="1" applyBorder="1" applyAlignment="1">
      <alignment vertical="top" wrapText="1"/>
    </xf>
    <xf numFmtId="0" fontId="49" fillId="10" borderId="23" xfId="0" applyFont="1" applyFill="1" applyBorder="1" applyAlignment="1">
      <alignment vertical="top" wrapText="1"/>
    </xf>
    <xf numFmtId="0" fontId="67" fillId="10" borderId="26" xfId="0" applyFont="1" applyFill="1" applyBorder="1" applyAlignment="1">
      <alignment vertical="top"/>
    </xf>
    <xf numFmtId="0" fontId="49" fillId="4" borderId="0" xfId="0" applyFont="1" applyFill="1" applyAlignment="1">
      <alignment vertical="top" wrapText="1"/>
    </xf>
    <xf numFmtId="0" fontId="74" fillId="3" borderId="0" xfId="0" applyFont="1" applyFill="1" applyAlignment="1">
      <alignment horizontal="left" wrapText="1"/>
    </xf>
    <xf numFmtId="0" fontId="60" fillId="10" borderId="0" xfId="0" applyFont="1" applyFill="1"/>
    <xf numFmtId="0" fontId="74" fillId="3" borderId="23" xfId="0" applyFont="1" applyFill="1" applyBorder="1" applyAlignment="1">
      <alignment horizontal="left" wrapText="1"/>
    </xf>
    <xf numFmtId="0" fontId="74" fillId="3" borderId="25" xfId="0" applyFont="1" applyFill="1" applyBorder="1" applyAlignment="1">
      <alignment horizontal="left" wrapText="1"/>
    </xf>
    <xf numFmtId="0" fontId="60" fillId="4" borderId="23" xfId="0" applyFont="1" applyFill="1" applyBorder="1"/>
    <xf numFmtId="0" fontId="49" fillId="10" borderId="23" xfId="0" applyFont="1" applyFill="1" applyBorder="1"/>
    <xf numFmtId="0" fontId="76" fillId="4" borderId="0" xfId="0" applyFont="1" applyFill="1" applyAlignment="1">
      <alignment horizontal="left" vertical="center" wrapText="1" indent="3"/>
    </xf>
    <xf numFmtId="0" fontId="76" fillId="4" borderId="0" xfId="0" applyFont="1" applyFill="1" applyAlignment="1">
      <alignment horizontal="left" vertical="center" wrapText="1" indent="4"/>
    </xf>
    <xf numFmtId="0" fontId="56" fillId="3" borderId="19" xfId="0" applyFont="1" applyFill="1" applyBorder="1" applyAlignment="1">
      <alignment horizontal="center" vertical="center" wrapText="1"/>
    </xf>
    <xf numFmtId="0" fontId="57" fillId="4" borderId="19" xfId="0" applyFont="1" applyFill="1" applyBorder="1"/>
    <xf numFmtId="0" fontId="65" fillId="3" borderId="19" xfId="0" applyFont="1" applyFill="1" applyBorder="1" applyAlignment="1">
      <alignment horizontal="center" vertical="center" wrapText="1"/>
    </xf>
    <xf numFmtId="0" fontId="77" fillId="3" borderId="19" xfId="0" applyFont="1" applyFill="1" applyBorder="1" applyAlignment="1">
      <alignment horizontal="center" vertical="center" wrapText="1"/>
    </xf>
    <xf numFmtId="0" fontId="48" fillId="3" borderId="0" xfId="0" applyFont="1" applyFill="1"/>
    <xf numFmtId="0" fontId="50" fillId="4" borderId="10" xfId="0" applyFont="1" applyFill="1" applyBorder="1"/>
    <xf numFmtId="0" fontId="50" fillId="4" borderId="6" xfId="0" applyFont="1" applyFill="1" applyBorder="1"/>
    <xf numFmtId="0" fontId="50" fillId="4" borderId="14" xfId="0" applyFont="1" applyFill="1" applyBorder="1"/>
    <xf numFmtId="0" fontId="49" fillId="4" borderId="49" xfId="0" applyFont="1" applyFill="1" applyBorder="1"/>
    <xf numFmtId="0" fontId="49" fillId="4" borderId="49" xfId="0" applyFont="1" applyFill="1" applyBorder="1" applyAlignment="1">
      <alignment horizontal="right"/>
    </xf>
    <xf numFmtId="0" fontId="49" fillId="6" borderId="49" xfId="0" applyFont="1" applyFill="1" applyBorder="1" applyAlignment="1">
      <alignment horizontal="right"/>
    </xf>
    <xf numFmtId="0" fontId="50" fillId="4" borderId="0" xfId="0" applyFont="1" applyFill="1"/>
    <xf numFmtId="0" fontId="78" fillId="4" borderId="0" xfId="0" applyFont="1" applyFill="1"/>
    <xf numFmtId="0" fontId="49" fillId="6" borderId="23" xfId="0" applyFont="1" applyFill="1" applyBorder="1" applyAlignment="1">
      <alignment horizontal="right"/>
    </xf>
    <xf numFmtId="0" fontId="78" fillId="4" borderId="23" xfId="0" applyFont="1" applyFill="1" applyBorder="1"/>
    <xf numFmtId="0" fontId="49" fillId="4" borderId="23" xfId="0" applyFont="1" applyFill="1" applyBorder="1" applyAlignment="1">
      <alignment horizontal="right"/>
    </xf>
    <xf numFmtId="0" fontId="49" fillId="4" borderId="23" xfId="0" applyFont="1" applyFill="1" applyBorder="1"/>
    <xf numFmtId="0" fontId="52" fillId="3" borderId="0" xfId="0" applyFont="1" applyFill="1"/>
    <xf numFmtId="0" fontId="76" fillId="4" borderId="6" xfId="0" applyFont="1" applyFill="1" applyBorder="1"/>
    <xf numFmtId="0" fontId="76" fillId="4" borderId="8" xfId="0" applyFont="1" applyFill="1" applyBorder="1"/>
    <xf numFmtId="0" fontId="76" fillId="4" borderId="0" xfId="0" applyFont="1" applyFill="1"/>
    <xf numFmtId="0" fontId="75" fillId="4" borderId="34" xfId="0" applyFont="1" applyFill="1" applyBorder="1" applyAlignment="1">
      <alignment horizontal="right"/>
    </xf>
    <xf numFmtId="0" fontId="80" fillId="4" borderId="0" xfId="0" applyFont="1" applyFill="1"/>
    <xf numFmtId="0" fontId="68" fillId="4" borderId="0" xfId="0" applyFont="1" applyFill="1"/>
    <xf numFmtId="0" fontId="68" fillId="4" borderId="34" xfId="0" applyFont="1" applyFill="1" applyBorder="1" applyAlignment="1">
      <alignment horizontal="right"/>
    </xf>
    <xf numFmtId="0" fontId="68" fillId="4" borderId="34" xfId="0" applyFont="1" applyFill="1" applyBorder="1"/>
    <xf numFmtId="0" fontId="68" fillId="4" borderId="50" xfId="0" applyFont="1" applyFill="1" applyBorder="1"/>
    <xf numFmtId="0" fontId="81" fillId="3" borderId="19" xfId="0" applyFont="1" applyFill="1" applyBorder="1" applyAlignment="1">
      <alignment horizontal="center" vertical="center" wrapText="1"/>
    </xf>
    <xf numFmtId="0" fontId="49" fillId="4" borderId="49" xfId="0" applyFont="1" applyFill="1" applyBorder="1" applyAlignment="1">
      <alignment wrapText="1"/>
    </xf>
    <xf numFmtId="0" fontId="74" fillId="4" borderId="0" xfId="0" applyFont="1" applyFill="1" applyAlignment="1">
      <alignment horizontal="right"/>
    </xf>
    <xf numFmtId="0" fontId="49" fillId="4" borderId="36" xfId="0" applyFont="1" applyFill="1" applyBorder="1" applyAlignment="1">
      <alignment horizontal="right"/>
    </xf>
    <xf numFmtId="0" fontId="49" fillId="4" borderId="49" xfId="0" applyFont="1" applyFill="1" applyBorder="1" applyAlignment="1">
      <alignment horizontal="left"/>
    </xf>
    <xf numFmtId="0" fontId="49" fillId="4" borderId="23" xfId="0" applyFont="1" applyFill="1" applyBorder="1" applyAlignment="1">
      <alignment horizontal="left"/>
    </xf>
    <xf numFmtId="0" fontId="74" fillId="4" borderId="0" xfId="0" applyFont="1" applyFill="1" applyAlignment="1">
      <alignment horizontal="center"/>
    </xf>
    <xf numFmtId="0" fontId="74" fillId="4" borderId="0" xfId="0" applyFont="1" applyFill="1" applyAlignment="1">
      <alignment horizontal="right" wrapText="1"/>
    </xf>
    <xf numFmtId="0" fontId="78" fillId="4" borderId="0" xfId="0" applyFont="1" applyFill="1" applyAlignment="1">
      <alignment wrapText="1"/>
    </xf>
    <xf numFmtId="0" fontId="50" fillId="4" borderId="16" xfId="0" applyFont="1" applyFill="1" applyBorder="1"/>
    <xf numFmtId="0" fontId="82" fillId="4" borderId="0" xfId="0" applyFont="1" applyFill="1" applyAlignment="1">
      <alignment wrapText="1"/>
    </xf>
    <xf numFmtId="0" fontId="57" fillId="4" borderId="5" xfId="0" applyFont="1" applyFill="1" applyBorder="1"/>
    <xf numFmtId="0" fontId="68" fillId="4" borderId="7" xfId="0" applyFont="1" applyFill="1" applyBorder="1" applyAlignment="1">
      <alignment horizontal="right"/>
    </xf>
    <xf numFmtId="0" fontId="84" fillId="3" borderId="19" xfId="0" applyFont="1" applyFill="1" applyBorder="1" applyAlignment="1">
      <alignment horizontal="center" vertical="center" wrapText="1"/>
    </xf>
    <xf numFmtId="0" fontId="50" fillId="4" borderId="7" xfId="0" applyFont="1" applyFill="1" applyBorder="1"/>
    <xf numFmtId="0" fontId="87" fillId="4" borderId="0" xfId="0" applyFont="1" applyFill="1" applyAlignment="1">
      <alignment horizontal="right"/>
    </xf>
    <xf numFmtId="0" fontId="49" fillId="4" borderId="26" xfId="0" applyFont="1" applyFill="1" applyBorder="1" applyAlignment="1">
      <alignment horizontal="left"/>
    </xf>
    <xf numFmtId="0" fontId="49" fillId="5" borderId="26" xfId="0" applyFont="1" applyFill="1" applyBorder="1" applyAlignment="1">
      <alignment horizontal="right"/>
    </xf>
    <xf numFmtId="0" fontId="78" fillId="4" borderId="26" xfId="0" applyFont="1" applyFill="1" applyBorder="1" applyAlignment="1">
      <alignment wrapText="1"/>
    </xf>
    <xf numFmtId="0" fontId="49" fillId="5" borderId="23" xfId="0" applyFont="1" applyFill="1" applyBorder="1" applyAlignment="1">
      <alignment horizontal="right"/>
    </xf>
    <xf numFmtId="0" fontId="49" fillId="4" borderId="29" xfId="0" applyFont="1" applyFill="1" applyBorder="1" applyAlignment="1">
      <alignment horizontal="left"/>
    </xf>
    <xf numFmtId="0" fontId="72" fillId="3" borderId="0" xfId="0" applyFont="1" applyFill="1"/>
    <xf numFmtId="0" fontId="88" fillId="3" borderId="27" xfId="0" applyFont="1" applyFill="1" applyBorder="1"/>
    <xf numFmtId="0" fontId="88" fillId="3" borderId="0" xfId="0" applyFont="1" applyFill="1"/>
    <xf numFmtId="0" fontId="88" fillId="4" borderId="27" xfId="0" applyFont="1" applyFill="1" applyBorder="1"/>
    <xf numFmtId="0" fontId="88" fillId="4" borderId="27" xfId="0" applyFont="1" applyFill="1" applyBorder="1" applyAlignment="1">
      <alignment horizontal="left" wrapText="1"/>
    </xf>
    <xf numFmtId="0" fontId="88" fillId="4" borderId="27" xfId="0" applyFont="1" applyFill="1" applyBorder="1" applyAlignment="1">
      <alignment horizontal="right" wrapText="1"/>
    </xf>
    <xf numFmtId="0" fontId="88" fillId="4" borderId="28" xfId="0" applyFont="1" applyFill="1" applyBorder="1" applyAlignment="1">
      <alignment horizontal="right" wrapText="1"/>
    </xf>
    <xf numFmtId="0" fontId="88" fillId="4" borderId="0" xfId="0" applyFont="1" applyFill="1" applyAlignment="1">
      <alignment horizontal="left" wrapText="1"/>
    </xf>
    <xf numFmtId="0" fontId="88" fillId="3" borderId="0" xfId="0" applyFont="1" applyFill="1" applyAlignment="1">
      <alignment vertical="center"/>
    </xf>
    <xf numFmtId="0" fontId="52" fillId="3" borderId="0" xfId="0" applyFont="1" applyFill="1" applyAlignment="1">
      <alignment vertical="center"/>
    </xf>
    <xf numFmtId="0" fontId="88" fillId="4" borderId="27" xfId="0" applyFont="1" applyFill="1" applyBorder="1" applyAlignment="1">
      <alignment horizontal="right" vertical="center" wrapText="1"/>
    </xf>
    <xf numFmtId="0" fontId="88" fillId="3" borderId="28" xfId="0" applyFont="1" applyFill="1" applyBorder="1" applyAlignment="1">
      <alignment horizontal="right" wrapText="1"/>
    </xf>
    <xf numFmtId="0" fontId="49" fillId="4" borderId="40" xfId="0" applyFont="1" applyFill="1" applyBorder="1"/>
    <xf numFmtId="0" fontId="88" fillId="3" borderId="27" xfId="0" applyFont="1" applyFill="1" applyBorder="1" applyAlignment="1">
      <alignment horizontal="right"/>
    </xf>
    <xf numFmtId="0" fontId="88" fillId="3" borderId="0" xfId="0" applyFont="1" applyFill="1" applyAlignment="1">
      <alignment horizontal="right"/>
    </xf>
    <xf numFmtId="0" fontId="88" fillId="4" borderId="27" xfId="0" applyFont="1" applyFill="1" applyBorder="1" applyAlignment="1">
      <alignment horizontal="left" vertical="center" wrapText="1"/>
    </xf>
    <xf numFmtId="0" fontId="88" fillId="3" borderId="0" xfId="0" applyFont="1" applyFill="1" applyAlignment="1">
      <alignment horizontal="right" vertical="top"/>
    </xf>
    <xf numFmtId="0" fontId="49" fillId="4" borderId="53" xfId="0" applyFont="1" applyFill="1" applyBorder="1"/>
    <xf numFmtId="0" fontId="88" fillId="3" borderId="27" xfId="0" applyFont="1" applyFill="1" applyBorder="1" applyAlignment="1">
      <alignment horizontal="right" vertical="center"/>
    </xf>
    <xf numFmtId="0" fontId="88" fillId="3" borderId="0" xfId="0" applyFont="1" applyFill="1" applyAlignment="1">
      <alignment horizontal="right" vertical="center"/>
    </xf>
    <xf numFmtId="0" fontId="90" fillId="3" borderId="0" xfId="0" applyFont="1" applyFill="1" applyAlignment="1">
      <alignment horizontal="center" vertical="center" wrapText="1"/>
    </xf>
    <xf numFmtId="0" fontId="91" fillId="3" borderId="19" xfId="0" applyFont="1" applyFill="1" applyBorder="1" applyAlignment="1">
      <alignment horizontal="center" vertical="center" wrapText="1"/>
    </xf>
    <xf numFmtId="0" fontId="92" fillId="4" borderId="19" xfId="0" applyFont="1" applyFill="1" applyBorder="1"/>
    <xf numFmtId="0" fontId="94" fillId="3" borderId="0" xfId="0" applyFont="1" applyFill="1"/>
    <xf numFmtId="0" fontId="49" fillId="8" borderId="26" xfId="0" applyFont="1" applyFill="1" applyBorder="1" applyAlignment="1">
      <alignment horizontal="right"/>
    </xf>
    <xf numFmtId="0" fontId="49" fillId="4" borderId="30" xfId="0" applyFont="1" applyFill="1" applyBorder="1" applyAlignment="1">
      <alignment horizontal="right"/>
    </xf>
    <xf numFmtId="0" fontId="73" fillId="3" borderId="0" xfId="0" applyFont="1" applyFill="1"/>
    <xf numFmtId="0" fontId="95" fillId="3" borderId="0" xfId="0" applyFont="1" applyFill="1"/>
    <xf numFmtId="0" fontId="93" fillId="3" borderId="0" xfId="0" applyFont="1" applyFill="1"/>
    <xf numFmtId="0" fontId="95" fillId="4" borderId="31" xfId="0" applyFont="1" applyFill="1" applyBorder="1" applyAlignment="1">
      <alignment horizontal="left" wrapText="1"/>
    </xf>
    <xf numFmtId="0" fontId="95" fillId="4" borderId="32" xfId="0" applyFont="1" applyFill="1" applyBorder="1" applyAlignment="1">
      <alignment horizontal="right" wrapText="1"/>
    </xf>
    <xf numFmtId="0" fontId="95" fillId="3" borderId="31" xfId="0" applyFont="1" applyFill="1" applyBorder="1"/>
    <xf numFmtId="0" fontId="94" fillId="3" borderId="0" xfId="0" applyFont="1" applyFill="1" applyAlignment="1">
      <alignment horizontal="right" wrapText="1"/>
    </xf>
    <xf numFmtId="0" fontId="94" fillId="3" borderId="0" xfId="0" applyFont="1" applyFill="1" applyAlignment="1">
      <alignment horizontal="right"/>
    </xf>
    <xf numFmtId="0" fontId="49" fillId="4" borderId="30" xfId="0" applyFont="1" applyFill="1" applyBorder="1"/>
    <xf numFmtId="0" fontId="49" fillId="4" borderId="54" xfId="0" applyFont="1" applyFill="1" applyBorder="1"/>
    <xf numFmtId="0" fontId="95" fillId="3" borderId="31" xfId="0" applyFont="1" applyFill="1" applyBorder="1" applyAlignment="1">
      <alignment horizontal="right"/>
    </xf>
    <xf numFmtId="0" fontId="95" fillId="3" borderId="31" xfId="0" applyFont="1" applyFill="1" applyBorder="1" applyAlignment="1">
      <alignment horizontal="right" wrapText="1"/>
    </xf>
    <xf numFmtId="0" fontId="95" fillId="3" borderId="31" xfId="0" applyFont="1" applyFill="1" applyBorder="1" applyAlignment="1">
      <alignment horizontal="left"/>
    </xf>
    <xf numFmtId="0" fontId="95" fillId="3" borderId="31" xfId="0" applyFont="1" applyFill="1" applyBorder="1" applyAlignment="1">
      <alignment wrapText="1"/>
    </xf>
    <xf numFmtId="0" fontId="95" fillId="4" borderId="31" xfId="0" applyFont="1" applyFill="1" applyBorder="1" applyAlignment="1">
      <alignment horizontal="right" wrapText="1"/>
    </xf>
    <xf numFmtId="0" fontId="95" fillId="3" borderId="0" xfId="0" applyFont="1" applyFill="1" applyAlignment="1">
      <alignment horizontal="right"/>
    </xf>
    <xf numFmtId="0" fontId="95" fillId="3" borderId="0" xfId="0" applyFont="1" applyFill="1" applyAlignment="1">
      <alignment horizontal="right" wrapText="1"/>
    </xf>
    <xf numFmtId="0" fontId="51" fillId="3" borderId="0" xfId="0" applyFont="1" applyFill="1"/>
    <xf numFmtId="0" fontId="53" fillId="3" borderId="0" xfId="0" applyFont="1" applyFill="1"/>
    <xf numFmtId="0" fontId="51" fillId="3" borderId="21" xfId="0" applyFont="1" applyFill="1" applyBorder="1"/>
    <xf numFmtId="0" fontId="50" fillId="4" borderId="21" xfId="0" applyFont="1" applyFill="1" applyBorder="1"/>
    <xf numFmtId="0" fontId="74" fillId="3" borderId="21" xfId="0" applyFont="1" applyFill="1" applyBorder="1" applyAlignment="1">
      <alignment horizontal="left" wrapText="1"/>
    </xf>
    <xf numFmtId="0" fontId="66" fillId="4" borderId="0" xfId="0" applyFont="1" applyFill="1" applyAlignment="1">
      <alignment horizontal="left" wrapText="1"/>
    </xf>
    <xf numFmtId="0" fontId="60" fillId="4" borderId="21" xfId="0" applyFont="1" applyFill="1" applyBorder="1"/>
    <xf numFmtId="0" fontId="68" fillId="4" borderId="21" xfId="0" applyFont="1" applyFill="1" applyBorder="1" applyAlignment="1">
      <alignment wrapText="1"/>
    </xf>
    <xf numFmtId="0" fontId="68" fillId="4" borderId="34" xfId="0" applyFont="1" applyFill="1" applyBorder="1" applyAlignment="1">
      <alignment horizontal="left"/>
    </xf>
    <xf numFmtId="0" fontId="49" fillId="4" borderId="0" xfId="0" applyFont="1" applyFill="1" applyAlignment="1">
      <alignment horizontal="left" vertical="top" wrapText="1"/>
    </xf>
    <xf numFmtId="0" fontId="66" fillId="4" borderId="0" xfId="0" applyFont="1" applyFill="1" applyAlignment="1">
      <alignment horizontal="right" wrapText="1"/>
    </xf>
    <xf numFmtId="0" fontId="68" fillId="4" borderId="0" xfId="0" applyFont="1" applyFill="1" applyAlignment="1">
      <alignment horizontal="left" wrapText="1"/>
    </xf>
    <xf numFmtId="0" fontId="67" fillId="4" borderId="24" xfId="0" applyFont="1" applyFill="1" applyBorder="1" applyAlignment="1">
      <alignment horizontal="left" vertical="top" wrapText="1"/>
    </xf>
    <xf numFmtId="0" fontId="67" fillId="4" borderId="0" xfId="0" applyFont="1" applyFill="1" applyAlignment="1">
      <alignment horizontal="left" vertical="top" wrapText="1"/>
    </xf>
    <xf numFmtId="0" fontId="67" fillId="4" borderId="26" xfId="0" applyFont="1" applyFill="1" applyBorder="1" applyAlignment="1">
      <alignment horizontal="left" vertical="top" wrapText="1"/>
    </xf>
    <xf numFmtId="0" fontId="68" fillId="4" borderId="34" xfId="0" applyFont="1" applyFill="1" applyBorder="1" applyAlignment="1">
      <alignment horizontal="right" wrapText="1"/>
    </xf>
    <xf numFmtId="0" fontId="52" fillId="4" borderId="0" xfId="0" applyFont="1" applyFill="1"/>
    <xf numFmtId="0" fontId="57" fillId="4" borderId="0" xfId="0" applyFont="1" applyFill="1"/>
    <xf numFmtId="0" fontId="67" fillId="4" borderId="49" xfId="0" applyFont="1" applyFill="1" applyBorder="1" applyAlignment="1">
      <alignment horizontal="right"/>
    </xf>
    <xf numFmtId="0" fontId="67" fillId="6" borderId="49" xfId="0" applyFont="1" applyFill="1" applyBorder="1" applyAlignment="1">
      <alignment horizontal="right"/>
    </xf>
    <xf numFmtId="0" fontId="67" fillId="4" borderId="23" xfId="0" applyFont="1" applyFill="1" applyBorder="1" applyAlignment="1">
      <alignment horizontal="right"/>
    </xf>
    <xf numFmtId="0" fontId="67" fillId="4" borderId="26" xfId="0" applyFont="1" applyFill="1" applyBorder="1" applyAlignment="1">
      <alignment horizontal="right"/>
    </xf>
    <xf numFmtId="0" fontId="67" fillId="4" borderId="23" xfId="0" applyFont="1" applyFill="1" applyBorder="1" applyAlignment="1">
      <alignment wrapText="1"/>
    </xf>
    <xf numFmtId="0" fontId="63" fillId="4" borderId="33" xfId="0" applyFont="1" applyFill="1" applyBorder="1"/>
    <xf numFmtId="0" fontId="67" fillId="5" borderId="26" xfId="0" applyFont="1" applyFill="1" applyBorder="1" applyAlignment="1">
      <alignment horizontal="right"/>
    </xf>
    <xf numFmtId="0" fontId="67" fillId="5" borderId="23" xfId="0" applyFont="1" applyFill="1" applyBorder="1" applyAlignment="1">
      <alignment horizontal="right"/>
    </xf>
    <xf numFmtId="0" fontId="67" fillId="4" borderId="29" xfId="0" applyFont="1" applyFill="1" applyBorder="1" applyAlignment="1">
      <alignment horizontal="left"/>
    </xf>
    <xf numFmtId="0" fontId="67" fillId="4" borderId="25" xfId="0" applyFont="1" applyFill="1" applyBorder="1" applyAlignment="1">
      <alignment horizontal="left"/>
    </xf>
    <xf numFmtId="0" fontId="67" fillId="4" borderId="49" xfId="0" applyFont="1" applyFill="1" applyBorder="1" applyAlignment="1">
      <alignment horizontal="left"/>
    </xf>
    <xf numFmtId="0" fontId="67" fillId="6" borderId="23" xfId="0" applyFont="1" applyFill="1" applyBorder="1" applyAlignment="1">
      <alignment horizontal="right"/>
    </xf>
    <xf numFmtId="0" fontId="67" fillId="4" borderId="23" xfId="0" applyFont="1" applyFill="1" applyBorder="1" applyAlignment="1">
      <alignment horizontal="left"/>
    </xf>
    <xf numFmtId="0" fontId="67" fillId="4" borderId="26" xfId="0" applyFont="1" applyFill="1" applyBorder="1"/>
    <xf numFmtId="0" fontId="49" fillId="4" borderId="0" xfId="0" applyFont="1" applyFill="1" applyAlignment="1">
      <alignment wrapText="1"/>
    </xf>
    <xf numFmtId="0" fontId="49" fillId="4" borderId="41" xfId="0" applyFont="1" applyFill="1" applyBorder="1"/>
    <xf numFmtId="0" fontId="49" fillId="0" borderId="0" xfId="0" applyFont="1"/>
    <xf numFmtId="0" fontId="49" fillId="0" borderId="0" xfId="0" applyFont="1" applyAlignment="1">
      <alignment horizontal="right"/>
    </xf>
    <xf numFmtId="0" fontId="60" fillId="0" borderId="0" xfId="0" applyFont="1"/>
    <xf numFmtId="0" fontId="50" fillId="4" borderId="9" xfId="0" applyFont="1" applyFill="1" applyBorder="1"/>
    <xf numFmtId="4" fontId="49" fillId="4" borderId="49" xfId="0" applyNumberFormat="1" applyFont="1" applyFill="1" applyBorder="1" applyAlignment="1">
      <alignment horizontal="right"/>
    </xf>
    <xf numFmtId="4" fontId="67" fillId="4" borderId="49" xfId="0" applyNumberFormat="1" applyFont="1" applyFill="1" applyBorder="1" applyAlignment="1">
      <alignment horizontal="right"/>
    </xf>
    <xf numFmtId="10" fontId="49" fillId="4" borderId="49" xfId="0" applyNumberFormat="1" applyFont="1" applyFill="1" applyBorder="1" applyAlignment="1">
      <alignment horizontal="right"/>
    </xf>
    <xf numFmtId="10" fontId="67" fillId="4" borderId="49" xfId="0" applyNumberFormat="1" applyFont="1" applyFill="1" applyBorder="1" applyAlignment="1">
      <alignment horizontal="right"/>
    </xf>
    <xf numFmtId="164" fontId="49" fillId="4" borderId="49" xfId="0" applyNumberFormat="1" applyFont="1" applyFill="1" applyBorder="1" applyAlignment="1">
      <alignment horizontal="right"/>
    </xf>
    <xf numFmtId="164" fontId="49" fillId="4" borderId="23" xfId="0" applyNumberFormat="1" applyFont="1" applyFill="1" applyBorder="1" applyAlignment="1">
      <alignment horizontal="right"/>
    </xf>
    <xf numFmtId="164" fontId="67" fillId="4" borderId="23" xfId="0" applyNumberFormat="1" applyFont="1" applyFill="1" applyBorder="1" applyAlignment="1">
      <alignment horizontal="right"/>
    </xf>
    <xf numFmtId="0" fontId="67" fillId="4" borderId="23" xfId="0" applyFont="1" applyFill="1" applyBorder="1"/>
    <xf numFmtId="164" fontId="49" fillId="4" borderId="49" xfId="0" applyNumberFormat="1" applyFont="1" applyFill="1" applyBorder="1"/>
    <xf numFmtId="164" fontId="49" fillId="6" borderId="49" xfId="0" applyNumberFormat="1" applyFont="1" applyFill="1" applyBorder="1"/>
    <xf numFmtId="164" fontId="49" fillId="4" borderId="23" xfId="0" applyNumberFormat="1" applyFont="1" applyFill="1" applyBorder="1"/>
    <xf numFmtId="164" fontId="49" fillId="6" borderId="23" xfId="0" applyNumberFormat="1" applyFont="1" applyFill="1" applyBorder="1"/>
    <xf numFmtId="164" fontId="67" fillId="4" borderId="23" xfId="0" applyNumberFormat="1" applyFont="1" applyFill="1" applyBorder="1"/>
    <xf numFmtId="164" fontId="67" fillId="6" borderId="23" xfId="0" applyNumberFormat="1" applyFont="1" applyFill="1" applyBorder="1"/>
    <xf numFmtId="164" fontId="49" fillId="6" borderId="49" xfId="0" applyNumberFormat="1" applyFont="1" applyFill="1" applyBorder="1" applyAlignment="1">
      <alignment horizontal="right"/>
    </xf>
    <xf numFmtId="164" fontId="49" fillId="6" borderId="23" xfId="0" applyNumberFormat="1" applyFont="1" applyFill="1" applyBorder="1" applyAlignment="1">
      <alignment horizontal="right"/>
    </xf>
    <xf numFmtId="164" fontId="67" fillId="6" borderId="23" xfId="0" applyNumberFormat="1" applyFont="1" applyFill="1" applyBorder="1" applyAlignment="1">
      <alignment horizontal="right"/>
    </xf>
    <xf numFmtId="4" fontId="49" fillId="6" borderId="23" xfId="0" applyNumberFormat="1" applyFont="1" applyFill="1" applyBorder="1" applyAlignment="1">
      <alignment horizontal="right"/>
    </xf>
    <xf numFmtId="4" fontId="67" fillId="6" borderId="23" xfId="0" applyNumberFormat="1" applyFont="1" applyFill="1" applyBorder="1" applyAlignment="1">
      <alignment horizontal="right"/>
    </xf>
    <xf numFmtId="3" fontId="49" fillId="6" borderId="49" xfId="0" applyNumberFormat="1" applyFont="1" applyFill="1" applyBorder="1" applyAlignment="1">
      <alignment horizontal="right"/>
    </xf>
    <xf numFmtId="3" fontId="49" fillId="6" borderId="23" xfId="0" applyNumberFormat="1" applyFont="1" applyFill="1" applyBorder="1" applyAlignment="1">
      <alignment horizontal="right"/>
    </xf>
    <xf numFmtId="3" fontId="67" fillId="6" borderId="23" xfId="0" applyNumberFormat="1" applyFont="1" applyFill="1" applyBorder="1" applyAlignment="1">
      <alignment horizontal="right"/>
    </xf>
    <xf numFmtId="3" fontId="49" fillId="4" borderId="49" xfId="0" applyNumberFormat="1" applyFont="1" applyFill="1" applyBorder="1" applyAlignment="1">
      <alignment horizontal="right"/>
    </xf>
    <xf numFmtId="3" fontId="67" fillId="4" borderId="49" xfId="0" applyNumberFormat="1" applyFont="1" applyFill="1" applyBorder="1" applyAlignment="1">
      <alignment horizontal="right"/>
    </xf>
    <xf numFmtId="10" fontId="49" fillId="6" borderId="49" xfId="0" applyNumberFormat="1" applyFont="1" applyFill="1" applyBorder="1" applyAlignment="1">
      <alignment horizontal="right"/>
    </xf>
    <xf numFmtId="0" fontId="67" fillId="4" borderId="0" xfId="0" applyFont="1" applyFill="1" applyAlignment="1">
      <alignment wrapText="1"/>
    </xf>
    <xf numFmtId="10" fontId="49" fillId="0" borderId="49" xfId="0" applyNumberFormat="1" applyFont="1" applyBorder="1" applyAlignment="1">
      <alignment horizontal="right"/>
    </xf>
    <xf numFmtId="4" fontId="67" fillId="4" borderId="26" xfId="0" applyNumberFormat="1" applyFont="1" applyFill="1" applyBorder="1" applyAlignment="1">
      <alignment horizontal="right"/>
    </xf>
    <xf numFmtId="4" fontId="67" fillId="5" borderId="26" xfId="0" applyNumberFormat="1" applyFont="1" applyFill="1" applyBorder="1" applyAlignment="1">
      <alignment horizontal="right"/>
    </xf>
    <xf numFmtId="4" fontId="49" fillId="4" borderId="26" xfId="0" applyNumberFormat="1" applyFont="1" applyFill="1" applyBorder="1" applyAlignment="1">
      <alignment horizontal="right"/>
    </xf>
    <xf numFmtId="4" fontId="49" fillId="5" borderId="26" xfId="0" applyNumberFormat="1" applyFont="1" applyFill="1" applyBorder="1" applyAlignment="1">
      <alignment horizontal="right"/>
    </xf>
    <xf numFmtId="4" fontId="49" fillId="4" borderId="23" xfId="0" applyNumberFormat="1" applyFont="1" applyFill="1" applyBorder="1" applyAlignment="1">
      <alignment horizontal="right"/>
    </xf>
    <xf numFmtId="4" fontId="49" fillId="5" borderId="23" xfId="0" applyNumberFormat="1" applyFont="1" applyFill="1" applyBorder="1" applyAlignment="1">
      <alignment horizontal="right"/>
    </xf>
    <xf numFmtId="0" fontId="82" fillId="4" borderId="0" xfId="0" applyFont="1" applyFill="1" applyAlignment="1">
      <alignment horizontal="left" wrapText="1"/>
    </xf>
    <xf numFmtId="0" fontId="88" fillId="4" borderId="27" xfId="0" applyFont="1" applyFill="1" applyBorder="1" applyAlignment="1">
      <alignment horizontal="left"/>
    </xf>
    <xf numFmtId="4" fontId="67" fillId="4" borderId="23" xfId="0" applyNumberFormat="1" applyFont="1" applyFill="1" applyBorder="1" applyAlignment="1">
      <alignment horizontal="right"/>
    </xf>
    <xf numFmtId="4" fontId="67" fillId="5" borderId="23" xfId="0" applyNumberFormat="1" applyFont="1" applyFill="1" applyBorder="1" applyAlignment="1">
      <alignment horizontal="right"/>
    </xf>
    <xf numFmtId="10" fontId="49" fillId="4" borderId="26" xfId="0" applyNumberFormat="1" applyFont="1" applyFill="1" applyBorder="1" applyAlignment="1">
      <alignment horizontal="right"/>
    </xf>
    <xf numFmtId="10" fontId="49" fillId="5" borderId="26" xfId="0" applyNumberFormat="1" applyFont="1" applyFill="1" applyBorder="1" applyAlignment="1">
      <alignment horizontal="right"/>
    </xf>
    <xf numFmtId="10" fontId="49" fillId="4" borderId="23" xfId="0" applyNumberFormat="1" applyFont="1" applyFill="1" applyBorder="1" applyAlignment="1">
      <alignment horizontal="right"/>
    </xf>
    <xf numFmtId="10" fontId="49" fillId="5" borderId="23" xfId="0" applyNumberFormat="1" applyFont="1" applyFill="1" applyBorder="1" applyAlignment="1">
      <alignment horizontal="right"/>
    </xf>
    <xf numFmtId="10" fontId="67" fillId="4" borderId="23" xfId="0" applyNumberFormat="1" applyFont="1" applyFill="1" applyBorder="1" applyAlignment="1">
      <alignment horizontal="right"/>
    </xf>
    <xf numFmtId="10" fontId="67" fillId="5" borderId="23" xfId="0" applyNumberFormat="1" applyFont="1" applyFill="1" applyBorder="1" applyAlignment="1">
      <alignment horizontal="right"/>
    </xf>
    <xf numFmtId="0" fontId="49" fillId="4" borderId="40" xfId="0" applyFont="1" applyFill="1" applyBorder="1" applyAlignment="1">
      <alignment wrapText="1"/>
    </xf>
    <xf numFmtId="3" fontId="67" fillId="0" borderId="26" xfId="0" applyNumberFormat="1" applyFont="1" applyBorder="1" applyAlignment="1">
      <alignment horizontal="right"/>
    </xf>
    <xf numFmtId="3" fontId="67" fillId="5" borderId="26" xfId="0" applyNumberFormat="1" applyFont="1" applyFill="1" applyBorder="1" applyAlignment="1">
      <alignment horizontal="right"/>
    </xf>
    <xf numFmtId="3" fontId="67" fillId="4" borderId="23" xfId="0" applyNumberFormat="1" applyFont="1" applyFill="1" applyBorder="1" applyAlignment="1">
      <alignment wrapText="1"/>
    </xf>
    <xf numFmtId="4" fontId="67" fillId="5" borderId="29" xfId="0" applyNumberFormat="1" applyFont="1" applyFill="1" applyBorder="1" applyAlignment="1">
      <alignment horizontal="right"/>
    </xf>
    <xf numFmtId="4" fontId="67" fillId="0" borderId="29" xfId="0" applyNumberFormat="1" applyFont="1" applyBorder="1" applyAlignment="1">
      <alignment horizontal="right"/>
    </xf>
    <xf numFmtId="4" fontId="49" fillId="0" borderId="26" xfId="0" applyNumberFormat="1" applyFont="1" applyBorder="1" applyAlignment="1">
      <alignment horizontal="right"/>
    </xf>
    <xf numFmtId="4" fontId="67" fillId="0" borderId="26" xfId="0" applyNumberFormat="1" applyFont="1" applyBorder="1" applyAlignment="1">
      <alignment horizontal="right"/>
    </xf>
    <xf numFmtId="0" fontId="49" fillId="4" borderId="19" xfId="0" applyFont="1" applyFill="1" applyBorder="1" applyAlignment="1">
      <alignment horizontal="left" vertical="top" wrapText="1"/>
    </xf>
    <xf numFmtId="0" fontId="49" fillId="0" borderId="49" xfId="0" applyFont="1" applyBorder="1" applyAlignment="1">
      <alignment horizontal="right"/>
    </xf>
    <xf numFmtId="0" fontId="67" fillId="4" borderId="29" xfId="0" applyFont="1" applyFill="1" applyBorder="1"/>
    <xf numFmtId="4" fontId="67" fillId="4" borderId="29" xfId="0" applyNumberFormat="1" applyFont="1" applyFill="1" applyBorder="1" applyAlignment="1">
      <alignment horizontal="right"/>
    </xf>
    <xf numFmtId="4" fontId="49" fillId="5" borderId="29" xfId="0" applyNumberFormat="1" applyFont="1" applyFill="1" applyBorder="1" applyAlignment="1">
      <alignment horizontal="right"/>
    </xf>
    <xf numFmtId="0" fontId="67" fillId="4" borderId="19" xfId="0" applyFont="1" applyFill="1" applyBorder="1" applyAlignment="1">
      <alignment horizontal="left" vertical="top" wrapText="1"/>
    </xf>
    <xf numFmtId="0" fontId="49" fillId="4" borderId="19" xfId="0" applyFont="1" applyFill="1" applyBorder="1"/>
    <xf numFmtId="4" fontId="67" fillId="0" borderId="19" xfId="0" applyNumberFormat="1" applyFont="1" applyBorder="1" applyAlignment="1">
      <alignment horizontal="right"/>
    </xf>
    <xf numFmtId="4" fontId="67" fillId="5" borderId="19" xfId="0" applyNumberFormat="1" applyFont="1" applyFill="1" applyBorder="1" applyAlignment="1">
      <alignment horizontal="right"/>
    </xf>
    <xf numFmtId="0" fontId="49" fillId="4" borderId="37" xfId="0" applyFont="1" applyFill="1" applyBorder="1" applyAlignment="1">
      <alignment wrapText="1"/>
    </xf>
    <xf numFmtId="0" fontId="67" fillId="4" borderId="26" xfId="0" applyFont="1" applyFill="1" applyBorder="1" applyAlignment="1">
      <alignment horizontal="left" wrapText="1"/>
    </xf>
    <xf numFmtId="0" fontId="67" fillId="4" borderId="25" xfId="0" applyFont="1" applyFill="1" applyBorder="1" applyAlignment="1">
      <alignment wrapText="1"/>
    </xf>
    <xf numFmtId="0" fontId="49" fillId="0" borderId="23" xfId="0" applyFont="1" applyBorder="1"/>
    <xf numFmtId="0" fontId="60" fillId="4" borderId="19" xfId="0" applyFont="1" applyFill="1" applyBorder="1"/>
    <xf numFmtId="10" fontId="49" fillId="4" borderId="30" xfId="0" applyNumberFormat="1" applyFont="1" applyFill="1" applyBorder="1" applyAlignment="1">
      <alignment horizontal="right"/>
    </xf>
    <xf numFmtId="10" fontId="49" fillId="8" borderId="26" xfId="0" applyNumberFormat="1" applyFont="1" applyFill="1" applyBorder="1" applyAlignment="1">
      <alignment horizontal="right"/>
    </xf>
    <xf numFmtId="3" fontId="49" fillId="4" borderId="26" xfId="0" applyNumberFormat="1" applyFont="1" applyFill="1" applyBorder="1" applyAlignment="1">
      <alignment horizontal="right"/>
    </xf>
    <xf numFmtId="3" fontId="49" fillId="8" borderId="30" xfId="0" applyNumberFormat="1" applyFont="1" applyFill="1" applyBorder="1" applyAlignment="1">
      <alignment horizontal="right"/>
    </xf>
    <xf numFmtId="3" fontId="49" fillId="8" borderId="26" xfId="0" applyNumberFormat="1" applyFont="1" applyFill="1" applyBorder="1" applyAlignment="1">
      <alignment horizontal="right"/>
    </xf>
    <xf numFmtId="3" fontId="67" fillId="4" borderId="26" xfId="0" applyNumberFormat="1" applyFont="1" applyFill="1" applyBorder="1" applyAlignment="1">
      <alignment horizontal="right"/>
    </xf>
    <xf numFmtId="3" fontId="67" fillId="8" borderId="26" xfId="0" applyNumberFormat="1" applyFont="1" applyFill="1" applyBorder="1" applyAlignment="1">
      <alignment horizontal="right"/>
    </xf>
    <xf numFmtId="4" fontId="49" fillId="8" borderId="30" xfId="0" applyNumberFormat="1" applyFont="1" applyFill="1" applyBorder="1" applyAlignment="1">
      <alignment horizontal="right"/>
    </xf>
    <xf numFmtId="4" fontId="49" fillId="8" borderId="26" xfId="0" applyNumberFormat="1" applyFont="1" applyFill="1" applyBorder="1" applyAlignment="1">
      <alignment horizontal="right"/>
    </xf>
    <xf numFmtId="4" fontId="67" fillId="8" borderId="26" xfId="0" applyNumberFormat="1" applyFont="1" applyFill="1" applyBorder="1" applyAlignment="1">
      <alignment horizontal="right"/>
    </xf>
    <xf numFmtId="4" fontId="49" fillId="4" borderId="30" xfId="0" applyNumberFormat="1" applyFont="1" applyFill="1" applyBorder="1" applyAlignment="1">
      <alignment horizontal="right"/>
    </xf>
    <xf numFmtId="4" fontId="49" fillId="4" borderId="0" xfId="0" applyNumberFormat="1" applyFont="1" applyFill="1" applyAlignment="1">
      <alignment horizontal="right"/>
    </xf>
    <xf numFmtId="4" fontId="49" fillId="8" borderId="0" xfId="0" applyNumberFormat="1" applyFont="1" applyFill="1" applyAlignment="1">
      <alignment horizontal="right"/>
    </xf>
    <xf numFmtId="10" fontId="49" fillId="8" borderId="30" xfId="0" applyNumberFormat="1" applyFont="1" applyFill="1" applyBorder="1" applyAlignment="1">
      <alignment horizontal="right"/>
    </xf>
    <xf numFmtId="10" fontId="49" fillId="8" borderId="23" xfId="0" applyNumberFormat="1" applyFont="1" applyFill="1" applyBorder="1" applyAlignment="1">
      <alignment horizontal="right"/>
    </xf>
    <xf numFmtId="10" fontId="67" fillId="8" borderId="23" xfId="0" applyNumberFormat="1" applyFont="1" applyFill="1" applyBorder="1" applyAlignment="1">
      <alignment horizontal="right"/>
    </xf>
    <xf numFmtId="4" fontId="67" fillId="8" borderId="23" xfId="0" applyNumberFormat="1" applyFont="1" applyFill="1" applyBorder="1" applyAlignment="1">
      <alignment horizontal="right"/>
    </xf>
    <xf numFmtId="3" fontId="49" fillId="4" borderId="30" xfId="0" applyNumberFormat="1" applyFont="1" applyFill="1" applyBorder="1" applyAlignment="1">
      <alignment horizontal="right"/>
    </xf>
    <xf numFmtId="3" fontId="49" fillId="4" borderId="23" xfId="0" applyNumberFormat="1" applyFont="1" applyFill="1" applyBorder="1" applyAlignment="1">
      <alignment horizontal="right"/>
    </xf>
    <xf numFmtId="3" fontId="67" fillId="4" borderId="23" xfId="0" applyNumberFormat="1" applyFont="1" applyFill="1" applyBorder="1" applyAlignment="1">
      <alignment horizontal="right"/>
    </xf>
    <xf numFmtId="3" fontId="49" fillId="8" borderId="23" xfId="0" applyNumberFormat="1" applyFont="1" applyFill="1" applyBorder="1" applyAlignment="1">
      <alignment horizontal="right"/>
    </xf>
    <xf numFmtId="3" fontId="67" fillId="8" borderId="23" xfId="0" applyNumberFormat="1" applyFont="1" applyFill="1" applyBorder="1" applyAlignment="1">
      <alignment horizontal="right"/>
    </xf>
    <xf numFmtId="0" fontId="60" fillId="4" borderId="19" xfId="0" applyFont="1" applyFill="1" applyBorder="1" applyAlignment="1">
      <alignment horizontal="left" indent="1"/>
    </xf>
    <xf numFmtId="0" fontId="60" fillId="4" borderId="19" xfId="0" applyFont="1" applyFill="1" applyBorder="1" applyAlignment="1">
      <alignment horizontal="center"/>
    </xf>
    <xf numFmtId="0" fontId="50" fillId="7" borderId="0" xfId="0" applyFont="1" applyFill="1"/>
    <xf numFmtId="0" fontId="0" fillId="4" borderId="34" xfId="0" applyFill="1" applyBorder="1"/>
    <xf numFmtId="0" fontId="7" fillId="4" borderId="23" xfId="0" applyFont="1" applyFill="1" applyBorder="1" applyAlignment="1">
      <alignment vertical="top" wrapText="1"/>
    </xf>
    <xf numFmtId="0" fontId="13" fillId="13" borderId="26" xfId="0" applyFont="1" applyFill="1" applyBorder="1" applyAlignment="1">
      <alignment vertical="top"/>
    </xf>
    <xf numFmtId="0" fontId="13" fillId="2" borderId="23" xfId="0" applyFont="1" applyFill="1" applyBorder="1" applyAlignment="1">
      <alignment vertical="top"/>
    </xf>
    <xf numFmtId="0" fontId="103" fillId="3" borderId="23" xfId="0" applyFont="1" applyFill="1" applyBorder="1" applyAlignment="1">
      <alignment vertical="top" wrapText="1"/>
    </xf>
    <xf numFmtId="0" fontId="13" fillId="3" borderId="23" xfId="0" applyFont="1" applyFill="1" applyBorder="1" applyAlignment="1">
      <alignment vertical="top" wrapText="1"/>
    </xf>
    <xf numFmtId="0" fontId="13" fillId="4" borderId="23" xfId="0" applyFont="1" applyFill="1" applyBorder="1" applyAlignment="1">
      <alignment vertical="top" wrapText="1"/>
    </xf>
    <xf numFmtId="0" fontId="7" fillId="4" borderId="26" xfId="0" applyFont="1" applyFill="1" applyBorder="1" applyAlignment="1">
      <alignment vertical="top" wrapText="1"/>
    </xf>
    <xf numFmtId="0" fontId="101" fillId="4" borderId="23" xfId="0" applyFont="1" applyFill="1" applyBorder="1" applyAlignment="1">
      <alignment vertical="top" wrapText="1"/>
    </xf>
    <xf numFmtId="0" fontId="60" fillId="4" borderId="33" xfId="0" applyFont="1" applyFill="1" applyBorder="1"/>
    <xf numFmtId="0" fontId="67" fillId="0" borderId="49" xfId="0" applyFont="1" applyBorder="1" applyAlignment="1">
      <alignment horizontal="right"/>
    </xf>
    <xf numFmtId="0" fontId="49" fillId="0" borderId="49" xfId="0" applyFont="1" applyBorder="1" applyAlignment="1">
      <alignment wrapText="1"/>
    </xf>
    <xf numFmtId="0" fontId="49" fillId="0" borderId="37" xfId="0" applyFont="1" applyBorder="1" applyAlignment="1">
      <alignment wrapText="1"/>
    </xf>
    <xf numFmtId="0" fontId="49" fillId="0" borderId="41" xfId="0" applyFont="1" applyBorder="1" applyAlignment="1">
      <alignment wrapText="1"/>
    </xf>
    <xf numFmtId="0" fontId="49" fillId="0" borderId="40" xfId="0" applyFont="1" applyBorder="1" applyAlignment="1">
      <alignment wrapText="1"/>
    </xf>
    <xf numFmtId="0" fontId="49" fillId="0" borderId="41" xfId="0" applyFont="1" applyBorder="1" applyAlignment="1">
      <alignment horizontal="right"/>
    </xf>
    <xf numFmtId="10" fontId="49" fillId="0" borderId="41" xfId="0" applyNumberFormat="1" applyFont="1" applyBorder="1" applyAlignment="1">
      <alignment horizontal="right"/>
    </xf>
    <xf numFmtId="0" fontId="105" fillId="4" borderId="0" xfId="0" applyFont="1" applyFill="1" applyAlignment="1">
      <alignment wrapText="1"/>
    </xf>
    <xf numFmtId="10" fontId="49" fillId="0" borderId="40" xfId="0" applyNumberFormat="1" applyFont="1" applyBorder="1" applyAlignment="1">
      <alignment horizontal="right"/>
    </xf>
    <xf numFmtId="0" fontId="82" fillId="4" borderId="35" xfId="0" applyFont="1" applyFill="1" applyBorder="1" applyAlignment="1">
      <alignment wrapText="1"/>
    </xf>
    <xf numFmtId="0" fontId="49" fillId="0" borderId="40" xfId="0" applyFont="1" applyBorder="1" applyAlignment="1">
      <alignment horizontal="right"/>
    </xf>
    <xf numFmtId="3" fontId="67" fillId="0" borderId="41" xfId="0" applyNumberFormat="1" applyFont="1" applyBorder="1" applyAlignment="1">
      <alignment horizontal="right"/>
    </xf>
    <xf numFmtId="10" fontId="67" fillId="0" borderId="41" xfId="0" applyNumberFormat="1" applyFont="1" applyBorder="1" applyAlignment="1">
      <alignment horizontal="right"/>
    </xf>
    <xf numFmtId="4" fontId="49" fillId="6" borderId="26" xfId="0" applyNumberFormat="1" applyFont="1" applyFill="1" applyBorder="1" applyAlignment="1">
      <alignment horizontal="right"/>
    </xf>
    <xf numFmtId="4" fontId="67" fillId="6" borderId="26" xfId="0" applyNumberFormat="1" applyFont="1" applyFill="1" applyBorder="1" applyAlignment="1">
      <alignment horizontal="right"/>
    </xf>
    <xf numFmtId="4" fontId="67" fillId="6" borderId="19" xfId="0" applyNumberFormat="1" applyFont="1" applyFill="1" applyBorder="1" applyAlignment="1">
      <alignment horizontal="right"/>
    </xf>
    <xf numFmtId="0" fontId="49" fillId="4" borderId="64" xfId="0" applyFont="1" applyFill="1" applyBorder="1" applyAlignment="1">
      <alignment horizontal="left"/>
    </xf>
    <xf numFmtId="0" fontId="103" fillId="3" borderId="26" xfId="0" applyFont="1" applyFill="1" applyBorder="1" applyAlignment="1">
      <alignment vertical="top" wrapText="1"/>
    </xf>
    <xf numFmtId="0" fontId="49" fillId="4" borderId="82" xfId="0" applyFont="1" applyFill="1" applyBorder="1"/>
    <xf numFmtId="0" fontId="49" fillId="4" borderId="83" xfId="0" applyFont="1" applyFill="1" applyBorder="1"/>
    <xf numFmtId="0" fontId="49" fillId="4" borderId="84" xfId="0" applyFont="1" applyFill="1" applyBorder="1"/>
    <xf numFmtId="0" fontId="49" fillId="4" borderId="83" xfId="0" applyFont="1" applyFill="1" applyBorder="1" applyAlignment="1">
      <alignment vertical="top"/>
    </xf>
    <xf numFmtId="0" fontId="67" fillId="4" borderId="83" xfId="0" applyFont="1" applyFill="1" applyBorder="1" applyAlignment="1">
      <alignment vertical="top"/>
    </xf>
    <xf numFmtId="0" fontId="63" fillId="4" borderId="83" xfId="0" applyFont="1" applyFill="1" applyBorder="1" applyAlignment="1">
      <alignment vertical="top"/>
    </xf>
    <xf numFmtId="0" fontId="67" fillId="4" borderId="84" xfId="0" applyFont="1" applyFill="1" applyBorder="1" applyAlignment="1">
      <alignment vertical="top"/>
    </xf>
    <xf numFmtId="0" fontId="63" fillId="4" borderId="84" xfId="0" applyFont="1" applyFill="1" applyBorder="1" applyAlignment="1">
      <alignment vertical="top"/>
    </xf>
    <xf numFmtId="0" fontId="49" fillId="4" borderId="84" xfId="0" applyFont="1" applyFill="1" applyBorder="1" applyAlignment="1">
      <alignment vertical="top"/>
    </xf>
    <xf numFmtId="0" fontId="0" fillId="4" borderId="0" xfId="0" applyFill="1" applyAlignment="1">
      <alignment vertical="top"/>
    </xf>
    <xf numFmtId="0" fontId="0" fillId="4" borderId="0" xfId="0" applyFill="1" applyAlignment="1">
      <alignment vertical="center"/>
    </xf>
    <xf numFmtId="0" fontId="67" fillId="4" borderId="82" xfId="0" applyFont="1" applyFill="1" applyBorder="1" applyAlignment="1">
      <alignment vertical="center"/>
    </xf>
    <xf numFmtId="0" fontId="63" fillId="4" borderId="82" xfId="0" applyFont="1" applyFill="1" applyBorder="1" applyAlignment="1">
      <alignment vertical="center"/>
    </xf>
    <xf numFmtId="0" fontId="49" fillId="4" borderId="82" xfId="0" applyFont="1" applyFill="1" applyBorder="1" applyAlignment="1">
      <alignment vertical="center"/>
    </xf>
    <xf numFmtId="0" fontId="67" fillId="4" borderId="83" xfId="0" applyFont="1" applyFill="1" applyBorder="1" applyAlignment="1">
      <alignment vertical="center"/>
    </xf>
    <xf numFmtId="0" fontId="63" fillId="4" borderId="83" xfId="0" applyFont="1" applyFill="1" applyBorder="1" applyAlignment="1">
      <alignment vertical="center"/>
    </xf>
    <xf numFmtId="0" fontId="49" fillId="4" borderId="83" xfId="0" applyFont="1" applyFill="1" applyBorder="1" applyAlignment="1">
      <alignment vertical="center"/>
    </xf>
    <xf numFmtId="0" fontId="67" fillId="4" borderId="84" xfId="0" applyFont="1" applyFill="1" applyBorder="1" applyAlignment="1">
      <alignment vertical="center"/>
    </xf>
    <xf numFmtId="0" fontId="63" fillId="4" borderId="84" xfId="0" applyFont="1" applyFill="1" applyBorder="1" applyAlignment="1">
      <alignment vertical="center"/>
    </xf>
    <xf numFmtId="0" fontId="49" fillId="4" borderId="84" xfId="0" applyFont="1" applyFill="1" applyBorder="1" applyAlignment="1">
      <alignment vertical="center"/>
    </xf>
    <xf numFmtId="0" fontId="49" fillId="6" borderId="0" xfId="0" applyFont="1" applyFill="1" applyAlignment="1">
      <alignment horizontal="center" vertical="center" wrapText="1"/>
    </xf>
    <xf numFmtId="0" fontId="49" fillId="5" borderId="0" xfId="0" applyFont="1" applyFill="1" applyAlignment="1">
      <alignment horizontal="center" vertical="center" wrapText="1"/>
    </xf>
    <xf numFmtId="0" fontId="49" fillId="8" borderId="0" xfId="0" applyFont="1" applyFill="1" applyAlignment="1">
      <alignment horizontal="center" vertical="center" wrapText="1"/>
    </xf>
    <xf numFmtId="0" fontId="9" fillId="4" borderId="0" xfId="0" applyFont="1" applyFill="1" applyAlignment="1">
      <alignment horizontal="left" vertical="top" wrapText="1"/>
    </xf>
    <xf numFmtId="0" fontId="13" fillId="3" borderId="0" xfId="0" applyFont="1" applyFill="1" applyAlignment="1">
      <alignment vertical="top" wrapText="1"/>
    </xf>
    <xf numFmtId="0" fontId="7" fillId="4" borderId="0" xfId="0" applyFont="1" applyFill="1" applyAlignment="1">
      <alignment vertical="top" wrapText="1"/>
    </xf>
    <xf numFmtId="0" fontId="103" fillId="3" borderId="0" xfId="0" applyFont="1" applyFill="1" applyAlignment="1">
      <alignment vertical="top" wrapText="1"/>
    </xf>
    <xf numFmtId="0" fontId="13" fillId="4" borderId="0" xfId="0" applyFont="1" applyFill="1" applyAlignment="1">
      <alignment vertical="top" wrapText="1"/>
    </xf>
    <xf numFmtId="0" fontId="0" fillId="4" borderId="0" xfId="0" applyFill="1" applyAlignment="1">
      <alignment wrapText="1"/>
    </xf>
    <xf numFmtId="0" fontId="0" fillId="4" borderId="23" xfId="0" applyFill="1" applyBorder="1"/>
    <xf numFmtId="0" fontId="50" fillId="3" borderId="25" xfId="0" applyFont="1" applyFill="1" applyBorder="1" applyAlignment="1">
      <alignment vertical="top" wrapText="1"/>
    </xf>
    <xf numFmtId="0" fontId="76" fillId="3" borderId="23" xfId="0" applyFont="1" applyFill="1" applyBorder="1" applyAlignment="1">
      <alignment vertical="top" wrapText="1"/>
    </xf>
    <xf numFmtId="0" fontId="50" fillId="3" borderId="23" xfId="0" applyFont="1" applyFill="1" applyBorder="1" applyAlignment="1">
      <alignment vertical="top" wrapText="1"/>
    </xf>
    <xf numFmtId="0" fontId="68" fillId="3" borderId="21" xfId="0" applyFont="1" applyFill="1" applyBorder="1" applyAlignment="1">
      <alignment wrapText="1"/>
    </xf>
    <xf numFmtId="0" fontId="50" fillId="3" borderId="26" xfId="0" applyFont="1" applyFill="1" applyBorder="1" applyAlignment="1">
      <alignment vertical="top"/>
    </xf>
    <xf numFmtId="0" fontId="76" fillId="3" borderId="26" xfId="0" applyFont="1" applyFill="1" applyBorder="1" applyAlignment="1">
      <alignment vertical="top"/>
    </xf>
    <xf numFmtId="0" fontId="76" fillId="13" borderId="26" xfId="0" applyFont="1" applyFill="1" applyBorder="1" applyAlignment="1">
      <alignment vertical="top"/>
    </xf>
    <xf numFmtId="0" fontId="76" fillId="13" borderId="22" xfId="0" applyFont="1" applyFill="1" applyBorder="1" applyAlignment="1">
      <alignment vertical="top"/>
    </xf>
    <xf numFmtId="0" fontId="76" fillId="3" borderId="23" xfId="0" applyFont="1" applyFill="1" applyBorder="1" applyAlignment="1">
      <alignment vertical="top"/>
    </xf>
    <xf numFmtId="0" fontId="50" fillId="3" borderId="23" xfId="0" applyFont="1" applyFill="1" applyBorder="1" applyAlignment="1">
      <alignment vertical="top"/>
    </xf>
    <xf numFmtId="0" fontId="76" fillId="2" borderId="23" xfId="0" applyFont="1" applyFill="1" applyBorder="1" applyAlignment="1">
      <alignment vertical="top"/>
    </xf>
    <xf numFmtId="0" fontId="76" fillId="3" borderId="25" xfId="0" applyFont="1" applyFill="1" applyBorder="1" applyAlignment="1">
      <alignment vertical="top" wrapText="1"/>
    </xf>
    <xf numFmtId="0" fontId="76" fillId="3" borderId="26" xfId="0" applyFont="1" applyFill="1" applyBorder="1" applyAlignment="1">
      <alignment vertical="top" wrapText="1"/>
    </xf>
    <xf numFmtId="0" fontId="50" fillId="4" borderId="23" xfId="0" applyFont="1" applyFill="1" applyBorder="1" applyAlignment="1">
      <alignment vertical="top" wrapText="1"/>
    </xf>
    <xf numFmtId="49" fontId="76" fillId="3" borderId="23" xfId="0" applyNumberFormat="1" applyFont="1" applyFill="1" applyBorder="1" applyAlignment="1">
      <alignment vertical="top" wrapText="1"/>
    </xf>
    <xf numFmtId="0" fontId="76" fillId="4" borderId="23" xfId="0" applyFont="1" applyFill="1" applyBorder="1" applyAlignment="1">
      <alignment vertical="top" wrapText="1"/>
    </xf>
    <xf numFmtId="0" fontId="76" fillId="4" borderId="0" xfId="0" applyFont="1" applyFill="1" applyAlignment="1">
      <alignment vertical="top" wrapText="1"/>
    </xf>
    <xf numFmtId="0" fontId="50" fillId="4" borderId="0" xfId="0" applyFont="1" applyFill="1" applyAlignment="1">
      <alignment vertical="top" wrapText="1"/>
    </xf>
    <xf numFmtId="0" fontId="76" fillId="4" borderId="26" xfId="0" applyFont="1" applyFill="1" applyBorder="1" applyAlignment="1">
      <alignment vertical="top" wrapText="1"/>
    </xf>
    <xf numFmtId="0" fontId="50" fillId="4" borderId="26" xfId="0" applyFont="1" applyFill="1" applyBorder="1" applyAlignment="1">
      <alignment vertical="top" wrapText="1"/>
    </xf>
    <xf numFmtId="0" fontId="50" fillId="3" borderId="0" xfId="0" applyFont="1" applyFill="1" applyAlignment="1">
      <alignment vertical="top" wrapText="1"/>
    </xf>
    <xf numFmtId="0" fontId="76" fillId="3" borderId="0" xfId="0" applyFont="1" applyFill="1" applyAlignment="1">
      <alignment vertical="top" wrapText="1"/>
    </xf>
    <xf numFmtId="0" fontId="50" fillId="2" borderId="23" xfId="0" applyFont="1" applyFill="1" applyBorder="1" applyAlignment="1">
      <alignment wrapText="1"/>
    </xf>
    <xf numFmtId="0" fontId="60" fillId="6" borderId="23" xfId="0" applyFont="1" applyFill="1" applyBorder="1"/>
    <xf numFmtId="0" fontId="50" fillId="4" borderId="25" xfId="0" applyFont="1" applyFill="1" applyBorder="1" applyAlignment="1">
      <alignment vertical="top" wrapText="1"/>
    </xf>
    <xf numFmtId="0" fontId="50" fillId="3" borderId="26" xfId="0" applyFont="1" applyFill="1" applyBorder="1" applyAlignment="1">
      <alignment vertical="top" wrapText="1"/>
    </xf>
    <xf numFmtId="0" fontId="76" fillId="2" borderId="23" xfId="0" applyFont="1" applyFill="1" applyBorder="1" applyAlignment="1">
      <alignment wrapText="1"/>
    </xf>
    <xf numFmtId="49" fontId="76" fillId="3" borderId="23" xfId="0" applyNumberFormat="1" applyFont="1" applyFill="1" applyBorder="1" applyAlignment="1">
      <alignment horizontal="left" vertical="top" wrapText="1"/>
    </xf>
    <xf numFmtId="0" fontId="76" fillId="2" borderId="23" xfId="0" applyFont="1" applyFill="1" applyBorder="1"/>
    <xf numFmtId="0" fontId="76" fillId="13" borderId="26" xfId="0" applyFont="1" applyFill="1" applyBorder="1"/>
    <xf numFmtId="0" fontId="13" fillId="3" borderId="26" xfId="0" applyFont="1" applyFill="1" applyBorder="1" applyAlignment="1">
      <alignment vertical="top" wrapText="1"/>
    </xf>
    <xf numFmtId="0" fontId="13" fillId="4" borderId="26" xfId="0" applyFont="1" applyFill="1" applyBorder="1" applyAlignment="1">
      <alignment vertical="top" wrapText="1"/>
    </xf>
    <xf numFmtId="0" fontId="102" fillId="4" borderId="0" xfId="1" applyFont="1" applyFill="1" applyBorder="1" applyAlignment="1">
      <alignment horizontal="left" vertical="top"/>
    </xf>
    <xf numFmtId="0" fontId="49" fillId="4" borderId="26" xfId="0" applyFont="1" applyFill="1" applyBorder="1" applyAlignment="1">
      <alignment vertical="top" wrapText="1"/>
    </xf>
    <xf numFmtId="0" fontId="48" fillId="3" borderId="0" xfId="0" applyFont="1" applyFill="1" applyAlignment="1">
      <alignment horizontal="left" wrapText="1"/>
    </xf>
    <xf numFmtId="0" fontId="48" fillId="3" borderId="0" xfId="0" applyFont="1" applyFill="1" applyAlignment="1">
      <alignment vertical="top" wrapText="1"/>
    </xf>
    <xf numFmtId="0" fontId="49" fillId="4" borderId="26" xfId="0" applyFont="1" applyFill="1" applyBorder="1" applyAlignment="1">
      <alignment horizontal="left" vertical="top" wrapText="1"/>
    </xf>
    <xf numFmtId="0" fontId="49" fillId="4" borderId="19" xfId="0" applyFont="1" applyFill="1" applyBorder="1" applyAlignment="1">
      <alignment horizontal="left" wrapText="1"/>
    </xf>
    <xf numFmtId="0" fontId="49" fillId="4" borderId="23" xfId="0" applyFont="1" applyFill="1" applyBorder="1" applyAlignment="1">
      <alignment horizontal="left" vertical="top" wrapText="1"/>
    </xf>
    <xf numFmtId="0" fontId="103" fillId="3" borderId="65" xfId="0" applyFont="1" applyFill="1" applyBorder="1" applyAlignment="1">
      <alignment vertical="top" wrapText="1"/>
    </xf>
    <xf numFmtId="0" fontId="13" fillId="3" borderId="65" xfId="0" applyFont="1" applyFill="1" applyBorder="1" applyAlignment="1">
      <alignment vertical="top" wrapText="1"/>
    </xf>
    <xf numFmtId="0" fontId="76" fillId="3" borderId="65" xfId="0" applyFont="1" applyFill="1" applyBorder="1" applyAlignment="1">
      <alignment vertical="top" wrapText="1"/>
    </xf>
    <xf numFmtId="0" fontId="50" fillId="4" borderId="65" xfId="0" applyFont="1" applyFill="1" applyBorder="1" applyAlignment="1">
      <alignment vertical="top" wrapText="1"/>
    </xf>
    <xf numFmtId="0" fontId="7" fillId="4" borderId="65" xfId="0" applyFont="1" applyFill="1" applyBorder="1" applyAlignment="1">
      <alignment vertical="top" wrapText="1"/>
    </xf>
    <xf numFmtId="0" fontId="7" fillId="4" borderId="19" xfId="0" applyFont="1" applyFill="1" applyBorder="1" applyAlignment="1">
      <alignment vertical="top" wrapText="1"/>
    </xf>
    <xf numFmtId="0" fontId="103" fillId="3" borderId="19" xfId="0" applyFont="1" applyFill="1" applyBorder="1" applyAlignment="1">
      <alignment vertical="top" wrapText="1"/>
    </xf>
    <xf numFmtId="0" fontId="13" fillId="3" borderId="19" xfId="0" applyFont="1" applyFill="1" applyBorder="1" applyAlignment="1">
      <alignment vertical="top" wrapText="1"/>
    </xf>
    <xf numFmtId="0" fontId="76" fillId="3" borderId="33" xfId="0" applyFont="1" applyFill="1" applyBorder="1" applyAlignment="1">
      <alignment vertical="top" wrapText="1"/>
    </xf>
    <xf numFmtId="0" fontId="50" fillId="4" borderId="19" xfId="0" applyFont="1" applyFill="1" applyBorder="1" applyAlignment="1">
      <alignment vertical="top" wrapText="1"/>
    </xf>
    <xf numFmtId="0" fontId="50" fillId="3" borderId="19" xfId="0" applyFont="1" applyFill="1" applyBorder="1" applyAlignment="1">
      <alignment vertical="top" wrapText="1"/>
    </xf>
    <xf numFmtId="0" fontId="76" fillId="3" borderId="19" xfId="0" applyFont="1" applyFill="1" applyBorder="1" applyAlignment="1">
      <alignment vertical="top" wrapText="1"/>
    </xf>
    <xf numFmtId="0" fontId="103" fillId="4" borderId="19" xfId="0" applyFont="1" applyFill="1" applyBorder="1" applyAlignment="1">
      <alignment vertical="top" wrapText="1"/>
    </xf>
    <xf numFmtId="0" fontId="13" fillId="4" borderId="19" xfId="0" applyFont="1" applyFill="1" applyBorder="1" applyAlignment="1">
      <alignment vertical="top" wrapText="1"/>
    </xf>
    <xf numFmtId="0" fontId="76" fillId="4" borderId="33" xfId="0" applyFont="1" applyFill="1" applyBorder="1" applyAlignment="1">
      <alignment vertical="top" wrapText="1"/>
    </xf>
    <xf numFmtId="0" fontId="50" fillId="3" borderId="65" xfId="0" applyFont="1" applyFill="1" applyBorder="1" applyAlignment="1">
      <alignment vertical="top" wrapText="1"/>
    </xf>
    <xf numFmtId="0" fontId="116" fillId="3" borderId="0" xfId="0" applyFont="1" applyFill="1" applyAlignment="1">
      <alignment vertical="top" wrapText="1"/>
    </xf>
    <xf numFmtId="0" fontId="117" fillId="4" borderId="0" xfId="0" applyFont="1" applyFill="1" applyAlignment="1">
      <alignment wrapText="1"/>
    </xf>
    <xf numFmtId="0" fontId="63" fillId="4" borderId="0" xfId="0" applyFont="1" applyFill="1" applyAlignment="1">
      <alignment wrapText="1"/>
    </xf>
    <xf numFmtId="0" fontId="0" fillId="4" borderId="19" xfId="0" applyFill="1" applyBorder="1" applyAlignment="1">
      <alignment wrapText="1"/>
    </xf>
    <xf numFmtId="0" fontId="116" fillId="3" borderId="19" xfId="0" applyFont="1" applyFill="1" applyBorder="1" applyAlignment="1">
      <alignment vertical="top" wrapText="1"/>
    </xf>
    <xf numFmtId="0" fontId="76" fillId="4" borderId="19" xfId="0" applyFont="1" applyFill="1" applyBorder="1" applyAlignment="1">
      <alignment vertical="top" wrapText="1"/>
    </xf>
    <xf numFmtId="0" fontId="60" fillId="4" borderId="65" xfId="0" applyFont="1" applyFill="1" applyBorder="1" applyAlignment="1">
      <alignment wrapText="1"/>
    </xf>
    <xf numFmtId="0" fontId="108" fillId="7" borderId="26" xfId="0" applyFont="1" applyFill="1" applyBorder="1" applyAlignment="1">
      <alignment vertical="top" wrapText="1"/>
    </xf>
    <xf numFmtId="0" fontId="109" fillId="3" borderId="0" xfId="0" applyFont="1" applyFill="1" applyAlignment="1">
      <alignment vertical="top" wrapText="1"/>
    </xf>
    <xf numFmtId="0" fontId="106" fillId="4" borderId="0" xfId="0" applyFont="1" applyFill="1" applyAlignment="1">
      <alignment wrapText="1"/>
    </xf>
    <xf numFmtId="0" fontId="75" fillId="4" borderId="0" xfId="0" applyFont="1" applyFill="1" applyAlignment="1">
      <alignment wrapText="1"/>
    </xf>
    <xf numFmtId="0" fontId="54" fillId="3" borderId="44" xfId="1" applyFont="1" applyFill="1" applyBorder="1" applyAlignment="1">
      <alignment horizontal="center" vertical="center" wrapText="1"/>
    </xf>
    <xf numFmtId="0" fontId="49" fillId="10" borderId="23" xfId="0" applyFont="1" applyFill="1" applyBorder="1" applyAlignment="1">
      <alignment vertical="center"/>
    </xf>
    <xf numFmtId="0" fontId="67" fillId="10" borderId="26" xfId="0" applyFont="1" applyFill="1" applyBorder="1" applyAlignment="1">
      <alignment vertical="center"/>
    </xf>
    <xf numFmtId="0" fontId="76" fillId="4" borderId="26" xfId="0" applyFont="1" applyFill="1" applyBorder="1" applyAlignment="1">
      <alignment horizontal="left" vertical="center" wrapText="1" indent="4"/>
    </xf>
    <xf numFmtId="0" fontId="76" fillId="4" borderId="26" xfId="0" applyFont="1" applyFill="1" applyBorder="1" applyAlignment="1">
      <alignment vertical="center" wrapText="1"/>
    </xf>
    <xf numFmtId="0" fontId="50" fillId="4" borderId="21" xfId="0" applyFont="1" applyFill="1" applyBorder="1" applyAlignment="1">
      <alignment wrapText="1"/>
    </xf>
    <xf numFmtId="0" fontId="60" fillId="10" borderId="26" xfId="0" applyFont="1" applyFill="1" applyBorder="1"/>
    <xf numFmtId="0" fontId="68" fillId="3" borderId="21" xfId="0" applyFont="1" applyFill="1" applyBorder="1" applyAlignment="1">
      <alignment horizontal="left" wrapText="1"/>
    </xf>
    <xf numFmtId="0" fontId="67" fillId="10" borderId="23" xfId="0" applyFont="1" applyFill="1" applyBorder="1" applyAlignment="1">
      <alignment vertical="center"/>
    </xf>
    <xf numFmtId="0" fontId="121" fillId="4" borderId="0" xfId="0" applyFont="1" applyFill="1"/>
    <xf numFmtId="0" fontId="49" fillId="3" borderId="26" xfId="0" applyFont="1" applyFill="1" applyBorder="1" applyAlignment="1">
      <alignment horizontal="left" vertical="top" wrapText="1"/>
    </xf>
    <xf numFmtId="0" fontId="49" fillId="3" borderId="49" xfId="0" applyFont="1" applyFill="1" applyBorder="1" applyAlignment="1">
      <alignment horizontal="left" vertical="top" wrapText="1"/>
    </xf>
    <xf numFmtId="0" fontId="97" fillId="4" borderId="23" xfId="0" applyFont="1" applyFill="1" applyBorder="1"/>
    <xf numFmtId="0" fontId="67" fillId="4" borderId="0" xfId="0" applyFont="1" applyFill="1" applyAlignment="1">
      <alignment vertical="top"/>
    </xf>
    <xf numFmtId="0" fontId="49" fillId="4" borderId="33" xfId="0" applyFont="1" applyFill="1" applyBorder="1" applyAlignment="1">
      <alignment horizontal="right"/>
    </xf>
    <xf numFmtId="0" fontId="49" fillId="6" borderId="33" xfId="0" applyFont="1" applyFill="1" applyBorder="1" applyAlignment="1">
      <alignment horizontal="right"/>
    </xf>
    <xf numFmtId="0" fontId="79" fillId="0" borderId="0" xfId="0" applyFont="1"/>
    <xf numFmtId="0" fontId="68" fillId="4" borderId="8" xfId="0" applyFont="1" applyFill="1" applyBorder="1"/>
    <xf numFmtId="0" fontId="49" fillId="6" borderId="26" xfId="0" applyFont="1" applyFill="1" applyBorder="1" applyAlignment="1">
      <alignment horizontal="right"/>
    </xf>
    <xf numFmtId="0" fontId="68" fillId="4" borderId="93" xfId="0" applyFont="1" applyFill="1" applyBorder="1"/>
    <xf numFmtId="0" fontId="68" fillId="4" borderId="93" xfId="0" applyFont="1" applyFill="1" applyBorder="1" applyAlignment="1">
      <alignment horizontal="right"/>
    </xf>
    <xf numFmtId="0" fontId="68" fillId="4" borderId="21" xfId="0" applyFont="1" applyFill="1" applyBorder="1" applyAlignment="1">
      <alignment horizontal="right"/>
    </xf>
    <xf numFmtId="0" fontId="68" fillId="4" borderId="21" xfId="0" applyFont="1" applyFill="1" applyBorder="1"/>
    <xf numFmtId="164" fontId="49" fillId="6" borderId="22" xfId="0" applyNumberFormat="1" applyFont="1" applyFill="1" applyBorder="1" applyAlignment="1">
      <alignment horizontal="right"/>
    </xf>
    <xf numFmtId="0" fontId="66" fillId="4" borderId="0" xfId="0" applyFont="1" applyFill="1" applyAlignment="1">
      <alignment horizontal="center"/>
    </xf>
    <xf numFmtId="0" fontId="68" fillId="4" borderId="0" xfId="0" applyFont="1" applyFill="1" applyAlignment="1">
      <alignment horizontal="right" wrapText="1"/>
    </xf>
    <xf numFmtId="0" fontId="68" fillId="4" borderId="10" xfId="0" applyFont="1" applyFill="1" applyBorder="1"/>
    <xf numFmtId="0" fontId="123" fillId="4" borderId="0" xfId="0" applyFont="1" applyFill="1" applyAlignment="1">
      <alignment wrapText="1"/>
    </xf>
    <xf numFmtId="0" fontId="78" fillId="4" borderId="0" xfId="0" applyFont="1" applyFill="1" applyAlignment="1">
      <alignment vertical="center" wrapText="1"/>
    </xf>
    <xf numFmtId="0" fontId="88" fillId="3" borderId="72" xfId="0" applyFont="1" applyFill="1" applyBorder="1" applyAlignment="1">
      <alignment wrapText="1"/>
    </xf>
    <xf numFmtId="0" fontId="88" fillId="3" borderId="27" xfId="0" applyFont="1" applyFill="1" applyBorder="1" applyAlignment="1">
      <alignment wrapText="1"/>
    </xf>
    <xf numFmtId="0" fontId="88" fillId="3" borderId="35" xfId="0" applyFont="1" applyFill="1" applyBorder="1" applyAlignment="1">
      <alignment vertical="center"/>
    </xf>
    <xf numFmtId="0" fontId="67" fillId="4" borderId="26" xfId="0" applyFont="1" applyFill="1" applyBorder="1" applyAlignment="1">
      <alignment horizontal="left" vertical="top"/>
    </xf>
    <xf numFmtId="0" fontId="49" fillId="4" borderId="26" xfId="0" applyFont="1" applyFill="1" applyBorder="1" applyAlignment="1">
      <alignment horizontal="right" vertical="top"/>
    </xf>
    <xf numFmtId="0" fontId="49" fillId="5" borderId="26" xfId="0" applyFont="1" applyFill="1" applyBorder="1" applyAlignment="1">
      <alignment horizontal="right" vertical="top"/>
    </xf>
    <xf numFmtId="4" fontId="67" fillId="4" borderId="26" xfId="0" applyNumberFormat="1" applyFont="1" applyFill="1" applyBorder="1" applyAlignment="1">
      <alignment horizontal="right" vertical="top"/>
    </xf>
    <xf numFmtId="4" fontId="67" fillId="5" borderId="26" xfId="0" applyNumberFormat="1" applyFont="1" applyFill="1" applyBorder="1" applyAlignment="1">
      <alignment horizontal="right" vertical="top"/>
    </xf>
    <xf numFmtId="4" fontId="49" fillId="4" borderId="26" xfId="0" applyNumberFormat="1" applyFont="1" applyFill="1" applyBorder="1" applyAlignment="1">
      <alignment horizontal="right" vertical="top"/>
    </xf>
    <xf numFmtId="4" fontId="49" fillId="5" borderId="26" xfId="0" applyNumberFormat="1" applyFont="1" applyFill="1" applyBorder="1" applyAlignment="1">
      <alignment horizontal="right" vertical="top"/>
    </xf>
    <xf numFmtId="0" fontId="49" fillId="4" borderId="40" xfId="0" applyFont="1" applyFill="1" applyBorder="1" applyAlignment="1">
      <alignment vertical="top" wrapText="1"/>
    </xf>
    <xf numFmtId="3" fontId="49" fillId="0" borderId="26" xfId="0" applyNumberFormat="1" applyFont="1" applyBorder="1" applyAlignment="1">
      <alignment horizontal="right" vertical="top"/>
    </xf>
    <xf numFmtId="3" fontId="49" fillId="5" borderId="26" xfId="0" applyNumberFormat="1" applyFont="1" applyFill="1" applyBorder="1" applyAlignment="1">
      <alignment horizontal="right" vertical="top"/>
    </xf>
    <xf numFmtId="4" fontId="49" fillId="0" borderId="26" xfId="0" applyNumberFormat="1" applyFont="1" applyBorder="1" applyAlignment="1">
      <alignment horizontal="right" vertical="top"/>
    </xf>
    <xf numFmtId="0" fontId="67" fillId="4" borderId="26" xfId="0" applyFont="1" applyFill="1" applyBorder="1" applyAlignment="1">
      <alignment horizontal="right" wrapText="1"/>
    </xf>
    <xf numFmtId="0" fontId="49" fillId="4" borderId="19" xfId="0" applyFont="1" applyFill="1" applyBorder="1" applyAlignment="1">
      <alignment vertical="top" wrapText="1"/>
    </xf>
    <xf numFmtId="0" fontId="67" fillId="4" borderId="19" xfId="0" applyFont="1" applyFill="1" applyBorder="1" applyAlignment="1">
      <alignment horizontal="left" wrapText="1"/>
    </xf>
    <xf numFmtId="0" fontId="49" fillId="4" borderId="37" xfId="0" applyFont="1" applyFill="1" applyBorder="1" applyAlignment="1">
      <alignment vertical="top" wrapText="1"/>
    </xf>
    <xf numFmtId="0" fontId="49" fillId="4" borderId="69" xfId="0" applyFont="1" applyFill="1" applyBorder="1" applyAlignment="1">
      <alignment vertical="top" wrapText="1"/>
    </xf>
    <xf numFmtId="0" fontId="67" fillId="4" borderId="40" xfId="0" applyFont="1" applyFill="1" applyBorder="1" applyAlignment="1">
      <alignment wrapText="1"/>
    </xf>
    <xf numFmtId="0" fontId="67" fillId="4" borderId="40" xfId="0" applyFont="1" applyFill="1" applyBorder="1" applyAlignment="1">
      <alignment vertical="top" wrapText="1"/>
    </xf>
    <xf numFmtId="4" fontId="49" fillId="8" borderId="26" xfId="0" applyNumberFormat="1" applyFont="1" applyFill="1" applyBorder="1" applyAlignment="1">
      <alignment horizontal="right" vertical="top"/>
    </xf>
    <xf numFmtId="0" fontId="0" fillId="4" borderId="31" xfId="0" applyFill="1" applyBorder="1"/>
    <xf numFmtId="0" fontId="60" fillId="4" borderId="31" xfId="0" applyFont="1" applyFill="1" applyBorder="1"/>
    <xf numFmtId="10" fontId="49" fillId="4" borderId="26" xfId="0" applyNumberFormat="1" applyFont="1" applyFill="1" applyBorder="1" applyAlignment="1">
      <alignment horizontal="right" vertical="top"/>
    </xf>
    <xf numFmtId="0" fontId="49" fillId="4" borderId="37" xfId="0" applyFont="1" applyFill="1" applyBorder="1" applyAlignment="1">
      <alignment horizontal="left" vertical="top" wrapText="1"/>
    </xf>
    <xf numFmtId="3" fontId="49" fillId="4" borderId="26" xfId="0" applyNumberFormat="1" applyFont="1" applyFill="1" applyBorder="1" applyAlignment="1">
      <alignment horizontal="right" vertical="top"/>
    </xf>
    <xf numFmtId="3" fontId="49" fillId="8" borderId="30" xfId="0" applyNumberFormat="1" applyFont="1" applyFill="1" applyBorder="1" applyAlignment="1">
      <alignment horizontal="right" vertical="top"/>
    </xf>
    <xf numFmtId="3" fontId="49" fillId="8" borderId="26" xfId="0" applyNumberFormat="1" applyFont="1" applyFill="1" applyBorder="1" applyAlignment="1">
      <alignment horizontal="right" vertical="top"/>
    </xf>
    <xf numFmtId="10" fontId="49" fillId="4" borderId="37" xfId="0" applyNumberFormat="1" applyFont="1" applyFill="1" applyBorder="1" applyAlignment="1">
      <alignment horizontal="right"/>
    </xf>
    <xf numFmtId="0" fontId="49" fillId="4" borderId="49" xfId="0" applyFont="1" applyFill="1" applyBorder="1" applyAlignment="1">
      <alignment horizontal="right" vertical="top"/>
    </xf>
    <xf numFmtId="10" fontId="49" fillId="4" borderId="49" xfId="0" applyNumberFormat="1" applyFont="1" applyFill="1" applyBorder="1" applyAlignment="1">
      <alignment horizontal="right" vertical="top"/>
    </xf>
    <xf numFmtId="0" fontId="67" fillId="4" borderId="49" xfId="0" applyFont="1" applyFill="1" applyBorder="1" applyAlignment="1">
      <alignment horizontal="right" vertical="top"/>
    </xf>
    <xf numFmtId="0" fontId="66" fillId="4" borderId="0" xfId="0" applyFont="1" applyFill="1"/>
    <xf numFmtId="0" fontId="66" fillId="4" borderId="7" xfId="0" applyFont="1" applyFill="1" applyBorder="1"/>
    <xf numFmtId="0" fontId="126" fillId="4" borderId="0" xfId="0" applyFont="1" applyFill="1"/>
    <xf numFmtId="0" fontId="68" fillId="4" borderId="34" xfId="0" applyFont="1" applyFill="1" applyBorder="1" applyAlignment="1">
      <alignment horizontal="left" wrapText="1"/>
    </xf>
    <xf numFmtId="0" fontId="68" fillId="3" borderId="34" xfId="0" applyFont="1" applyFill="1" applyBorder="1" applyAlignment="1">
      <alignment horizontal="right"/>
    </xf>
    <xf numFmtId="0" fontId="68" fillId="4" borderId="27" xfId="0" applyFont="1" applyFill="1" applyBorder="1"/>
    <xf numFmtId="0" fontId="68" fillId="4" borderId="27" xfId="0" applyFont="1" applyFill="1" applyBorder="1" applyAlignment="1">
      <alignment horizontal="right" wrapText="1"/>
    </xf>
    <xf numFmtId="0" fontId="68" fillId="3" borderId="34" xfId="0" applyFont="1" applyFill="1" applyBorder="1"/>
    <xf numFmtId="0" fontId="7" fillId="4" borderId="0" xfId="0" applyFont="1" applyFill="1" applyAlignment="1">
      <alignment vertical="center" wrapText="1"/>
    </xf>
    <xf numFmtId="0" fontId="37" fillId="3" borderId="0" xfId="0" applyFont="1" applyFill="1" applyAlignment="1">
      <alignment vertical="center" wrapText="1"/>
    </xf>
    <xf numFmtId="0" fontId="2" fillId="4" borderId="0" xfId="0" applyFont="1" applyFill="1" applyAlignment="1">
      <alignment vertical="center"/>
    </xf>
    <xf numFmtId="0" fontId="2" fillId="4" borderId="11" xfId="0" applyFont="1" applyFill="1" applyBorder="1" applyAlignment="1">
      <alignment vertical="center"/>
    </xf>
    <xf numFmtId="0" fontId="97" fillId="4" borderId="29" xfId="0" applyFont="1" applyFill="1" applyBorder="1"/>
    <xf numFmtId="0" fontId="97" fillId="4" borderId="29" xfId="0" applyFont="1" applyFill="1" applyBorder="1" applyAlignment="1">
      <alignment vertical="top"/>
    </xf>
    <xf numFmtId="0" fontId="49" fillId="4" borderId="23" xfId="0" applyFont="1" applyFill="1" applyBorder="1" applyAlignment="1">
      <alignment vertical="top"/>
    </xf>
    <xf numFmtId="0" fontId="67" fillId="4" borderId="0" xfId="0" applyFont="1" applyFill="1" applyAlignment="1">
      <alignment vertical="center"/>
    </xf>
    <xf numFmtId="0" fontId="63" fillId="4" borderId="0" xfId="0" applyFont="1" applyFill="1" applyAlignment="1">
      <alignment vertical="center"/>
    </xf>
    <xf numFmtId="0" fontId="49" fillId="4" borderId="0" xfId="0" applyFont="1" applyFill="1" applyAlignment="1">
      <alignment vertical="center"/>
    </xf>
    <xf numFmtId="0" fontId="63" fillId="4" borderId="0" xfId="0" applyFont="1" applyFill="1" applyAlignment="1">
      <alignment vertical="top"/>
    </xf>
    <xf numFmtId="0" fontId="49" fillId="4" borderId="0" xfId="0" applyFont="1" applyFill="1" applyAlignment="1">
      <alignment vertical="top"/>
    </xf>
    <xf numFmtId="0" fontId="76" fillId="4" borderId="22" xfId="0" applyFont="1" applyFill="1" applyBorder="1"/>
    <xf numFmtId="0" fontId="67" fillId="4" borderId="22" xfId="0" applyFont="1" applyFill="1" applyBorder="1"/>
    <xf numFmtId="0" fontId="76" fillId="4" borderId="23" xfId="0" applyFont="1" applyFill="1" applyBorder="1"/>
    <xf numFmtId="0" fontId="76" fillId="0" borderId="23" xfId="0" applyFont="1" applyBorder="1"/>
    <xf numFmtId="0" fontId="67" fillId="4" borderId="37" xfId="0" applyFont="1" applyFill="1" applyBorder="1"/>
    <xf numFmtId="0" fontId="76" fillId="4" borderId="0" xfId="0" applyFont="1" applyFill="1" applyAlignment="1">
      <alignment vertical="center"/>
    </xf>
    <xf numFmtId="0" fontId="60" fillId="4" borderId="0" xfId="0" applyFont="1" applyFill="1" applyAlignment="1">
      <alignment vertical="center"/>
    </xf>
    <xf numFmtId="0" fontId="68" fillId="4" borderId="0" xfId="0" applyFont="1" applyFill="1" applyAlignment="1">
      <alignment horizontal="right" vertical="center"/>
    </xf>
    <xf numFmtId="0" fontId="68" fillId="4" borderId="8" xfId="0" applyFont="1" applyFill="1" applyBorder="1" applyAlignment="1">
      <alignment vertical="center"/>
    </xf>
    <xf numFmtId="0" fontId="68" fillId="4" borderId="0" xfId="0" applyFont="1" applyFill="1" applyAlignment="1">
      <alignment vertical="center"/>
    </xf>
    <xf numFmtId="0" fontId="50" fillId="4" borderId="10" xfId="0" applyFont="1" applyFill="1" applyBorder="1" applyAlignment="1">
      <alignment vertical="center"/>
    </xf>
    <xf numFmtId="0" fontId="7" fillId="4" borderId="6" xfId="0" applyFont="1" applyFill="1" applyBorder="1" applyAlignment="1">
      <alignment vertical="center"/>
    </xf>
    <xf numFmtId="0" fontId="7" fillId="4" borderId="14" xfId="0" applyFont="1" applyFill="1" applyBorder="1" applyAlignment="1">
      <alignment vertical="center"/>
    </xf>
    <xf numFmtId="0" fontId="61" fillId="4" borderId="0" xfId="0" applyFont="1" applyFill="1" applyAlignment="1">
      <alignment vertical="center"/>
    </xf>
    <xf numFmtId="0" fontId="68" fillId="4" borderId="10" xfId="0" applyFont="1" applyFill="1" applyBorder="1" applyAlignment="1">
      <alignment vertical="center"/>
    </xf>
    <xf numFmtId="0" fontId="50" fillId="4" borderId="6" xfId="0" applyFont="1" applyFill="1" applyBorder="1" applyAlignment="1">
      <alignment vertical="center"/>
    </xf>
    <xf numFmtId="0" fontId="50" fillId="4" borderId="14" xfId="0" applyFont="1" applyFill="1" applyBorder="1" applyAlignment="1">
      <alignment vertical="center"/>
    </xf>
    <xf numFmtId="0" fontId="68" fillId="4" borderId="16" xfId="0" applyFont="1" applyFill="1" applyBorder="1" applyAlignment="1">
      <alignment vertical="center"/>
    </xf>
    <xf numFmtId="0" fontId="80" fillId="4" borderId="0" xfId="0" applyFont="1" applyFill="1" applyAlignment="1">
      <alignment vertical="center"/>
    </xf>
    <xf numFmtId="0" fontId="50" fillId="4" borderId="0" xfId="0" applyFont="1" applyFill="1" applyAlignment="1">
      <alignment vertical="center"/>
    </xf>
    <xf numFmtId="0" fontId="121" fillId="4" borderId="0" xfId="0" applyFont="1" applyFill="1" applyAlignment="1">
      <alignment vertical="center"/>
    </xf>
    <xf numFmtId="0" fontId="48" fillId="0" borderId="0" xfId="0" applyFont="1" applyAlignment="1">
      <alignment vertical="center"/>
    </xf>
    <xf numFmtId="0" fontId="49" fillId="4" borderId="40" xfId="0" applyFont="1" applyFill="1" applyBorder="1" applyAlignment="1">
      <alignment horizontal="right"/>
    </xf>
    <xf numFmtId="3" fontId="49" fillId="4" borderId="49" xfId="0" applyNumberFormat="1" applyFont="1" applyFill="1" applyBorder="1" applyAlignment="1">
      <alignment horizontal="right" vertical="top"/>
    </xf>
    <xf numFmtId="4" fontId="49" fillId="4" borderId="49" xfId="0" applyNumberFormat="1" applyFont="1" applyFill="1" applyBorder="1" applyAlignment="1">
      <alignment horizontal="right" vertical="top"/>
    </xf>
    <xf numFmtId="0" fontId="46" fillId="4" borderId="0" xfId="0" applyFont="1" applyFill="1" applyAlignment="1">
      <alignment vertical="center" wrapText="1"/>
    </xf>
    <xf numFmtId="0" fontId="85" fillId="3" borderId="0" xfId="0" applyFont="1" applyFill="1" applyAlignment="1">
      <alignment vertical="center"/>
    </xf>
    <xf numFmtId="0" fontId="48" fillId="3" borderId="0" xfId="0" applyFont="1" applyFill="1" applyAlignment="1">
      <alignment vertical="center"/>
    </xf>
    <xf numFmtId="0" fontId="60" fillId="0" borderId="0" xfId="0" applyFont="1" applyAlignment="1">
      <alignment vertical="center"/>
    </xf>
    <xf numFmtId="0" fontId="82" fillId="4" borderId="0" xfId="0" applyFont="1" applyFill="1" applyAlignment="1">
      <alignment horizontal="left" vertical="center" wrapText="1"/>
    </xf>
    <xf numFmtId="0" fontId="50" fillId="4" borderId="7" xfId="0" applyFont="1" applyFill="1" applyBorder="1" applyAlignment="1">
      <alignment vertical="center"/>
    </xf>
    <xf numFmtId="0" fontId="7" fillId="4" borderId="0" xfId="0" applyFont="1" applyFill="1" applyAlignment="1">
      <alignment vertical="center"/>
    </xf>
    <xf numFmtId="0" fontId="72" fillId="3" borderId="0" xfId="0" applyFont="1" applyFill="1" applyAlignment="1">
      <alignment vertical="center"/>
    </xf>
    <xf numFmtId="0" fontId="70" fillId="3" borderId="0" xfId="0" applyFont="1" applyFill="1" applyAlignment="1">
      <alignment vertical="center"/>
    </xf>
    <xf numFmtId="0" fontId="86" fillId="3" borderId="0" xfId="0" applyFont="1" applyFill="1" applyAlignment="1">
      <alignment vertical="center"/>
    </xf>
    <xf numFmtId="0" fontId="73" fillId="3" borderId="0" xfId="0" applyFont="1" applyFill="1" applyAlignment="1">
      <alignment vertical="center"/>
    </xf>
    <xf numFmtId="0" fontId="73" fillId="4" borderId="0" xfId="0" applyFont="1" applyFill="1" applyAlignment="1">
      <alignment vertical="center"/>
    </xf>
    <xf numFmtId="0" fontId="49" fillId="4" borderId="0" xfId="0" applyFont="1" applyFill="1" applyAlignment="1">
      <alignment horizontal="right" vertical="center"/>
    </xf>
    <xf numFmtId="0" fontId="71" fillId="3" borderId="0" xfId="0" applyFont="1" applyFill="1" applyAlignment="1">
      <alignment vertical="center"/>
    </xf>
    <xf numFmtId="0" fontId="66" fillId="4" borderId="10" xfId="0" applyFont="1" applyFill="1" applyBorder="1" applyAlignment="1">
      <alignment vertical="center"/>
    </xf>
    <xf numFmtId="0" fontId="66" fillId="4" borderId="0" xfId="0" applyFont="1" applyFill="1" applyAlignment="1">
      <alignment vertical="center"/>
    </xf>
    <xf numFmtId="0" fontId="66" fillId="4" borderId="7" xfId="0" applyFont="1" applyFill="1" applyBorder="1" applyAlignment="1">
      <alignment vertical="center"/>
    </xf>
    <xf numFmtId="0" fontId="126" fillId="4" borderId="0" xfId="0" applyFont="1" applyFill="1" applyAlignment="1">
      <alignment vertical="center"/>
    </xf>
    <xf numFmtId="10" fontId="49" fillId="0" borderId="49" xfId="0" applyNumberFormat="1" applyFont="1" applyBorder="1" applyAlignment="1">
      <alignment horizontal="right" vertical="top"/>
    </xf>
    <xf numFmtId="0" fontId="51" fillId="0" borderId="0" xfId="0" applyFont="1" applyAlignment="1">
      <alignment vertical="center"/>
    </xf>
    <xf numFmtId="0" fontId="104" fillId="4" borderId="0" xfId="0" applyFont="1" applyFill="1" applyAlignment="1">
      <alignment vertical="center"/>
    </xf>
    <xf numFmtId="0" fontId="68" fillId="4" borderId="21" xfId="0" applyFont="1" applyFill="1" applyBorder="1" applyAlignment="1">
      <alignment horizontal="right" wrapText="1"/>
    </xf>
    <xf numFmtId="0" fontId="50" fillId="3" borderId="0" xfId="0" applyFont="1" applyFill="1" applyAlignment="1">
      <alignment horizontal="left" vertical="top" wrapText="1" indent="1"/>
    </xf>
    <xf numFmtId="0" fontId="50" fillId="3" borderId="26" xfId="0" applyFont="1" applyFill="1" applyBorder="1" applyAlignment="1">
      <alignment horizontal="left" vertical="top" wrapText="1" indent="1"/>
    </xf>
    <xf numFmtId="0" fontId="2" fillId="4" borderId="16" xfId="0" applyFont="1" applyFill="1" applyBorder="1"/>
    <xf numFmtId="0" fontId="54" fillId="17" borderId="0" xfId="0" applyFont="1" applyFill="1" applyAlignment="1">
      <alignment horizontal="left" vertical="center" wrapText="1" indent="2"/>
    </xf>
    <xf numFmtId="0" fontId="54" fillId="3" borderId="17" xfId="0" applyFont="1" applyFill="1" applyBorder="1" applyAlignment="1">
      <alignment horizontal="left" vertical="center" wrapText="1" indent="2"/>
    </xf>
    <xf numFmtId="0" fontId="54" fillId="17" borderId="0" xfId="0" applyFont="1" applyFill="1" applyAlignment="1">
      <alignment vertical="center" wrapText="1"/>
    </xf>
    <xf numFmtId="0" fontId="54" fillId="3" borderId="0" xfId="0" applyFont="1" applyFill="1" applyAlignment="1">
      <alignment vertical="center" wrapText="1"/>
    </xf>
    <xf numFmtId="0" fontId="54" fillId="3" borderId="43" xfId="0" applyFont="1" applyFill="1" applyBorder="1" applyAlignment="1">
      <alignment vertical="center" wrapText="1"/>
    </xf>
    <xf numFmtId="0" fontId="85" fillId="4" borderId="0" xfId="0" applyFont="1" applyFill="1"/>
    <xf numFmtId="0" fontId="93" fillId="4" borderId="0" xfId="0" applyFont="1" applyFill="1"/>
    <xf numFmtId="0" fontId="60" fillId="4" borderId="0" xfId="0" applyFont="1" applyFill="1" applyAlignment="1">
      <alignment horizontal="left"/>
    </xf>
    <xf numFmtId="0" fontId="50" fillId="7" borderId="65" xfId="0" applyFont="1" applyFill="1" applyBorder="1" applyAlignment="1">
      <alignment vertical="top" wrapText="1"/>
    </xf>
    <xf numFmtId="0" fontId="50" fillId="7" borderId="90" xfId="0" applyFont="1" applyFill="1" applyBorder="1" applyAlignment="1">
      <alignment vertical="top" wrapText="1"/>
    </xf>
    <xf numFmtId="0" fontId="78" fillId="4" borderId="23" xfId="0" applyFont="1" applyFill="1" applyBorder="1" applyAlignment="1">
      <alignment vertical="top" wrapText="1"/>
    </xf>
    <xf numFmtId="0" fontId="78" fillId="4" borderId="26" xfId="0" applyFont="1" applyFill="1" applyBorder="1"/>
    <xf numFmtId="0" fontId="52" fillId="0" borderId="0" xfId="0" applyFont="1" applyAlignment="1">
      <alignment vertical="center"/>
    </xf>
    <xf numFmtId="0" fontId="0" fillId="0" borderId="0" xfId="0" applyAlignment="1">
      <alignment horizontal="center" vertical="center"/>
    </xf>
    <xf numFmtId="0" fontId="0" fillId="0" borderId="0" xfId="0" applyAlignment="1">
      <alignment horizontal="center" vertical="center" wrapText="1"/>
    </xf>
    <xf numFmtId="0" fontId="76" fillId="0" borderId="97" xfId="0" applyFont="1" applyBorder="1" applyAlignment="1">
      <alignment horizontal="left" vertical="top" wrapText="1"/>
    </xf>
    <xf numFmtId="0" fontId="76" fillId="0" borderId="19" xfId="0" applyFont="1" applyBorder="1" applyAlignment="1">
      <alignment horizontal="left" vertical="top" wrapText="1"/>
    </xf>
    <xf numFmtId="0" fontId="74" fillId="3" borderId="98" xfId="0" applyFont="1" applyFill="1" applyBorder="1" applyAlignment="1">
      <alignment horizontal="left" wrapText="1"/>
    </xf>
    <xf numFmtId="0" fontId="74" fillId="3" borderId="87" xfId="0" applyFont="1" applyFill="1" applyBorder="1" applyAlignment="1">
      <alignment horizontal="left" wrapText="1"/>
    </xf>
    <xf numFmtId="0" fontId="101" fillId="4" borderId="87" xfId="0" applyFont="1" applyFill="1" applyBorder="1" applyAlignment="1">
      <alignment vertical="top" wrapText="1"/>
    </xf>
    <xf numFmtId="2" fontId="49" fillId="4" borderId="49" xfId="0" applyNumberFormat="1" applyFont="1" applyFill="1" applyBorder="1" applyAlignment="1">
      <alignment horizontal="right"/>
    </xf>
    <xf numFmtId="2" fontId="49" fillId="6" borderId="49" xfId="0" applyNumberFormat="1" applyFont="1" applyFill="1" applyBorder="1" applyAlignment="1">
      <alignment horizontal="right"/>
    </xf>
    <xf numFmtId="0" fontId="49" fillId="0" borderId="23" xfId="0" applyFont="1" applyBorder="1" applyAlignment="1">
      <alignment horizontal="right"/>
    </xf>
    <xf numFmtId="0" fontId="98" fillId="0" borderId="0" xfId="0" applyFont="1" applyAlignment="1">
      <alignment horizontal="center" vertical="top" wrapText="1"/>
    </xf>
    <xf numFmtId="0" fontId="74" fillId="0" borderId="35" xfId="0" applyFont="1" applyBorder="1" applyAlignment="1">
      <alignment horizontal="right"/>
    </xf>
    <xf numFmtId="1" fontId="49" fillId="4" borderId="49" xfId="0" applyNumberFormat="1" applyFont="1" applyFill="1" applyBorder="1" applyAlignment="1">
      <alignment horizontal="right"/>
    </xf>
    <xf numFmtId="0" fontId="49" fillId="0" borderId="42" xfId="0" applyFont="1" applyBorder="1" applyAlignment="1">
      <alignment horizontal="right"/>
    </xf>
    <xf numFmtId="0" fontId="49" fillId="0" borderId="99" xfId="0" applyFont="1" applyBorder="1" applyAlignment="1">
      <alignment horizontal="right"/>
    </xf>
    <xf numFmtId="1" fontId="67" fillId="4" borderId="49" xfId="0" applyNumberFormat="1" applyFont="1" applyFill="1" applyBorder="1" applyAlignment="1">
      <alignment horizontal="right"/>
    </xf>
    <xf numFmtId="10" fontId="67" fillId="4" borderId="0" xfId="0" applyNumberFormat="1" applyFont="1" applyFill="1" applyAlignment="1">
      <alignment horizontal="right"/>
    </xf>
    <xf numFmtId="4" fontId="67" fillId="0" borderId="49" xfId="0" applyNumberFormat="1" applyFont="1" applyBorder="1" applyAlignment="1">
      <alignment horizontal="right"/>
    </xf>
    <xf numFmtId="10" fontId="67" fillId="6" borderId="49" xfId="0" applyNumberFormat="1" applyFont="1" applyFill="1" applyBorder="1" applyAlignment="1">
      <alignment horizontal="right"/>
    </xf>
    <xf numFmtId="0" fontId="68" fillId="0" borderId="102" xfId="0" applyFont="1" applyBorder="1" applyAlignment="1">
      <alignment wrapText="1"/>
    </xf>
    <xf numFmtId="0" fontId="68" fillId="0" borderId="102" xfId="0" applyFont="1" applyBorder="1" applyAlignment="1">
      <alignment horizontal="left" wrapText="1"/>
    </xf>
    <xf numFmtId="0" fontId="52" fillId="0" borderId="103" xfId="0" applyFont="1" applyBorder="1" applyAlignment="1">
      <alignment vertical="center"/>
    </xf>
    <xf numFmtId="3" fontId="0" fillId="4" borderId="64" xfId="0" applyNumberFormat="1" applyFill="1" applyBorder="1"/>
    <xf numFmtId="10" fontId="0" fillId="4" borderId="64" xfId="0" applyNumberFormat="1" applyFill="1" applyBorder="1"/>
    <xf numFmtId="3" fontId="0" fillId="4" borderId="65" xfId="0" applyNumberFormat="1" applyFill="1" applyBorder="1"/>
    <xf numFmtId="10" fontId="0" fillId="4" borderId="65" xfId="0" applyNumberFormat="1" applyFill="1" applyBorder="1"/>
    <xf numFmtId="3" fontId="117" fillId="6" borderId="65" xfId="0" applyNumberFormat="1" applyFont="1" applyFill="1" applyBorder="1"/>
    <xf numFmtId="10" fontId="117" fillId="6" borderId="65" xfId="0" applyNumberFormat="1" applyFont="1" applyFill="1" applyBorder="1"/>
    <xf numFmtId="0" fontId="68" fillId="0" borderId="102" xfId="0" applyFont="1" applyBorder="1" applyAlignment="1">
      <alignment horizontal="right" wrapText="1"/>
    </xf>
    <xf numFmtId="0" fontId="0" fillId="4" borderId="64" xfId="0" applyFill="1" applyBorder="1" applyAlignment="1">
      <alignment horizontal="right"/>
    </xf>
    <xf numFmtId="0" fontId="0" fillId="4" borderId="19" xfId="0" applyFill="1" applyBorder="1" applyAlignment="1">
      <alignment horizontal="right"/>
    </xf>
    <xf numFmtId="0" fontId="0" fillId="4" borderId="65" xfId="0" applyFill="1" applyBorder="1" applyAlignment="1">
      <alignment horizontal="right"/>
    </xf>
    <xf numFmtId="0" fontId="78" fillId="4" borderId="29" xfId="0" applyFont="1" applyFill="1" applyBorder="1"/>
    <xf numFmtId="0" fontId="67" fillId="4" borderId="33" xfId="0" applyFont="1" applyFill="1" applyBorder="1"/>
    <xf numFmtId="4" fontId="60" fillId="4" borderId="0" xfId="0" applyNumberFormat="1" applyFont="1" applyFill="1"/>
    <xf numFmtId="0" fontId="99" fillId="0" borderId="0" xfId="0" applyFont="1" applyAlignment="1">
      <alignment horizontal="left" vertical="center"/>
    </xf>
    <xf numFmtId="4" fontId="82" fillId="4" borderId="0" xfId="0" applyNumberFormat="1" applyFont="1" applyFill="1" applyAlignment="1">
      <alignment horizontal="left" wrapText="1"/>
    </xf>
    <xf numFmtId="4" fontId="67" fillId="5" borderId="26" xfId="0" applyNumberFormat="1" applyFont="1" applyFill="1" applyBorder="1" applyAlignment="1">
      <alignment horizontal="right" wrapText="1"/>
    </xf>
    <xf numFmtId="0" fontId="67" fillId="4" borderId="0" xfId="0" applyFont="1" applyFill="1" applyAlignment="1">
      <alignment horizontal="left"/>
    </xf>
    <xf numFmtId="4" fontId="67" fillId="4" borderId="0" xfId="0" applyNumberFormat="1" applyFont="1" applyFill="1" applyAlignment="1">
      <alignment horizontal="right"/>
    </xf>
    <xf numFmtId="4" fontId="67" fillId="0" borderId="0" xfId="0" applyNumberFormat="1" applyFont="1" applyAlignment="1">
      <alignment horizontal="right"/>
    </xf>
    <xf numFmtId="0" fontId="60" fillId="0" borderId="106" xfId="0" applyFont="1" applyBorder="1" applyAlignment="1">
      <alignment vertical="center"/>
    </xf>
    <xf numFmtId="0" fontId="140" fillId="0" borderId="0" xfId="0" applyFont="1" applyAlignment="1">
      <alignment horizontal="center" wrapText="1"/>
    </xf>
    <xf numFmtId="0" fontId="140" fillId="0" borderId="103" xfId="0" applyFont="1" applyBorder="1" applyAlignment="1">
      <alignment horizontal="center" wrapText="1"/>
    </xf>
    <xf numFmtId="0" fontId="70" fillId="0" borderId="0" xfId="0" applyFont="1" applyAlignment="1">
      <alignment vertical="center"/>
    </xf>
    <xf numFmtId="0" fontId="86" fillId="0" borderId="0" xfId="0" applyFont="1" applyAlignment="1">
      <alignment vertical="center"/>
    </xf>
    <xf numFmtId="0" fontId="48" fillId="0" borderId="107" xfId="0" applyFont="1" applyBorder="1" applyAlignment="1">
      <alignment vertical="center"/>
    </xf>
    <xf numFmtId="0" fontId="72" fillId="0" borderId="0" xfId="0" applyFont="1" applyAlignment="1">
      <alignment vertical="center"/>
    </xf>
    <xf numFmtId="0" fontId="71" fillId="0" borderId="0" xfId="0" applyFont="1" applyAlignment="1">
      <alignment vertical="center"/>
    </xf>
    <xf numFmtId="0" fontId="60" fillId="4" borderId="107" xfId="0" applyFont="1" applyFill="1" applyBorder="1"/>
    <xf numFmtId="0" fontId="67" fillId="4" borderId="54" xfId="0" applyFont="1" applyFill="1" applyBorder="1"/>
    <xf numFmtId="0" fontId="50" fillId="7" borderId="90" xfId="0" applyFont="1" applyFill="1" applyBorder="1" applyAlignment="1">
      <alignment horizontal="left" vertical="top"/>
    </xf>
    <xf numFmtId="0" fontId="50" fillId="7" borderId="65" xfId="0" applyFont="1" applyFill="1" applyBorder="1" applyAlignment="1">
      <alignment horizontal="left" vertical="top"/>
    </xf>
    <xf numFmtId="10" fontId="49" fillId="8" borderId="30" xfId="0" applyNumberFormat="1" applyFont="1" applyFill="1" applyBorder="1" applyAlignment="1">
      <alignment horizontal="right" vertical="top"/>
    </xf>
    <xf numFmtId="10" fontId="49" fillId="8" borderId="26" xfId="0" applyNumberFormat="1" applyFont="1" applyFill="1" applyBorder="1" applyAlignment="1">
      <alignment horizontal="right" vertical="top"/>
    </xf>
    <xf numFmtId="10" fontId="49" fillId="0" borderId="26" xfId="0" applyNumberFormat="1" applyFont="1" applyBorder="1" applyAlignment="1">
      <alignment horizontal="right" vertical="top"/>
    </xf>
    <xf numFmtId="0" fontId="53" fillId="3" borderId="0" xfId="0" applyFont="1" applyFill="1" applyAlignment="1">
      <alignment horizontal="left"/>
    </xf>
    <xf numFmtId="15" fontId="0" fillId="4" borderId="0" xfId="0" applyNumberFormat="1" applyFill="1"/>
    <xf numFmtId="0" fontId="0" fillId="4" borderId="0" xfId="0" applyFill="1" applyAlignment="1">
      <alignment horizontal="right"/>
    </xf>
    <xf numFmtId="0" fontId="142" fillId="18" borderId="0" xfId="4" applyFill="1"/>
    <xf numFmtId="0" fontId="2" fillId="18" borderId="0" xfId="4" applyFont="1" applyFill="1"/>
    <xf numFmtId="0" fontId="2" fillId="18" borderId="4" xfId="4" applyFont="1" applyFill="1" applyBorder="1"/>
    <xf numFmtId="0" fontId="2" fillId="18" borderId="5" xfId="4" applyFont="1" applyFill="1" applyBorder="1"/>
    <xf numFmtId="0" fontId="2" fillId="18" borderId="6" xfId="4" applyFont="1" applyFill="1" applyBorder="1"/>
    <xf numFmtId="0" fontId="144" fillId="18" borderId="44" xfId="4" applyFont="1" applyFill="1" applyBorder="1" applyAlignment="1">
      <alignment horizontal="center" vertical="center" wrapText="1"/>
    </xf>
    <xf numFmtId="0" fontId="2" fillId="18" borderId="9" xfId="4" applyFont="1" applyFill="1" applyBorder="1"/>
    <xf numFmtId="0" fontId="38" fillId="18" borderId="19" xfId="4" applyFont="1" applyFill="1" applyBorder="1" applyAlignment="1">
      <alignment vertical="center" wrapText="1"/>
    </xf>
    <xf numFmtId="0" fontId="145" fillId="18" borderId="19" xfId="4" applyFont="1" applyFill="1" applyBorder="1" applyAlignment="1">
      <alignment horizontal="center" vertical="center" wrapText="1"/>
    </xf>
    <xf numFmtId="0" fontId="146" fillId="18" borderId="19" xfId="4" applyFont="1" applyFill="1" applyBorder="1" applyAlignment="1">
      <alignment horizontal="center" vertical="center" wrapText="1"/>
    </xf>
    <xf numFmtId="0" fontId="2" fillId="18" borderId="19" xfId="4" applyFont="1" applyFill="1" applyBorder="1"/>
    <xf numFmtId="0" fontId="144" fillId="18" borderId="19" xfId="4" applyFont="1" applyFill="1" applyBorder="1" applyAlignment="1">
      <alignment horizontal="center" vertical="center" wrapText="1"/>
    </xf>
    <xf numFmtId="0" fontId="142" fillId="18" borderId="19" xfId="4" applyFill="1" applyBorder="1"/>
    <xf numFmtId="0" fontId="38" fillId="18" borderId="0" xfId="4" applyFont="1" applyFill="1" applyAlignment="1">
      <alignment vertical="center" wrapText="1"/>
    </xf>
    <xf numFmtId="0" fontId="145" fillId="18" borderId="0" xfId="4" applyFont="1" applyFill="1" applyAlignment="1">
      <alignment horizontal="center" vertical="center" wrapText="1"/>
    </xf>
    <xf numFmtId="0" fontId="146" fillId="18" borderId="0" xfId="4" applyFont="1" applyFill="1" applyAlignment="1">
      <alignment horizontal="center" vertical="center" wrapText="1"/>
    </xf>
    <xf numFmtId="0" fontId="144" fillId="18" borderId="0" xfId="4" applyFont="1" applyFill="1" applyAlignment="1">
      <alignment horizontal="center" vertical="center" wrapText="1"/>
    </xf>
    <xf numFmtId="0" fontId="148" fillId="18" borderId="0" xfId="4" applyFont="1" applyFill="1" applyAlignment="1">
      <alignment wrapText="1"/>
    </xf>
    <xf numFmtId="0" fontId="37" fillId="18" borderId="0" xfId="4" applyFont="1" applyFill="1" applyAlignment="1">
      <alignment wrapText="1"/>
    </xf>
    <xf numFmtId="0" fontId="2" fillId="18" borderId="11" xfId="4" applyFont="1" applyFill="1" applyBorder="1"/>
    <xf numFmtId="0" fontId="2" fillId="18" borderId="12" xfId="4" applyFont="1" applyFill="1" applyBorder="1"/>
    <xf numFmtId="0" fontId="2" fillId="18" borderId="18" xfId="4" applyFont="1" applyFill="1" applyBorder="1"/>
    <xf numFmtId="0" fontId="49" fillId="18" borderId="0" xfId="4" applyFont="1" applyFill="1"/>
    <xf numFmtId="0" fontId="97" fillId="0" borderId="19" xfId="4" applyFont="1" applyBorder="1" applyAlignment="1">
      <alignment horizontal="left" vertical="top" wrapText="1"/>
    </xf>
    <xf numFmtId="0" fontId="49" fillId="0" borderId="70" xfId="4" applyFont="1" applyBorder="1" applyAlignment="1">
      <alignment horizontal="left" vertical="top" wrapText="1"/>
    </xf>
    <xf numFmtId="0" fontId="97" fillId="0" borderId="70" xfId="4" applyFont="1" applyBorder="1" applyAlignment="1">
      <alignment horizontal="left" vertical="top" wrapText="1"/>
    </xf>
    <xf numFmtId="0" fontId="49" fillId="0" borderId="108" xfId="4" applyFont="1" applyBorder="1" applyAlignment="1">
      <alignment horizontal="left" vertical="top" wrapText="1"/>
    </xf>
    <xf numFmtId="0" fontId="49" fillId="0" borderId="19" xfId="4" applyFont="1" applyBorder="1" applyAlignment="1">
      <alignment horizontal="left" vertical="top" wrapText="1"/>
    </xf>
    <xf numFmtId="0" fontId="49" fillId="0" borderId="70" xfId="4" applyFont="1" applyBorder="1" applyAlignment="1">
      <alignment horizontal="center" vertical="top" wrapText="1"/>
    </xf>
    <xf numFmtId="0" fontId="97" fillId="0" borderId="109" xfId="4" applyFont="1" applyBorder="1" applyAlignment="1">
      <alignment horizontal="left" vertical="top" wrapText="1"/>
    </xf>
    <xf numFmtId="0" fontId="49" fillId="0" borderId="109" xfId="4" applyFont="1" applyBorder="1" applyAlignment="1">
      <alignment horizontal="left" vertical="top" wrapText="1"/>
    </xf>
    <xf numFmtId="0" fontId="49" fillId="0" borderId="110" xfId="4" applyFont="1" applyBorder="1" applyAlignment="1">
      <alignment horizontal="left" vertical="top" wrapText="1"/>
    </xf>
    <xf numFmtId="0" fontId="49" fillId="0" borderId="109" xfId="4" applyFont="1" applyBorder="1" applyAlignment="1">
      <alignment horizontal="center" vertical="top" wrapText="1"/>
    </xf>
    <xf numFmtId="0" fontId="97" fillId="0" borderId="113" xfId="4" applyFont="1" applyBorder="1" applyAlignment="1">
      <alignment horizontal="left" vertical="top" wrapText="1"/>
    </xf>
    <xf numFmtId="0" fontId="49" fillId="0" borderId="110" xfId="4" applyFont="1" applyBorder="1" applyAlignment="1">
      <alignment horizontal="center" vertical="top" wrapText="1"/>
    </xf>
    <xf numFmtId="0" fontId="97" fillId="0" borderId="114" xfId="4" applyFont="1" applyBorder="1" applyAlignment="1">
      <alignment horizontal="left" vertical="top" wrapText="1"/>
    </xf>
    <xf numFmtId="0" fontId="97" fillId="0" borderId="108" xfId="4" applyFont="1" applyBorder="1" applyAlignment="1">
      <alignment horizontal="left" vertical="top" wrapText="1"/>
    </xf>
    <xf numFmtId="0" fontId="49" fillId="0" borderId="108" xfId="4" applyFont="1" applyBorder="1" applyAlignment="1">
      <alignment horizontal="center" vertical="top" wrapText="1"/>
    </xf>
    <xf numFmtId="0" fontId="49" fillId="0" borderId="109" xfId="4" applyFont="1" applyBorder="1" applyAlignment="1">
      <alignment vertical="top" wrapText="1"/>
    </xf>
    <xf numFmtId="0" fontId="147" fillId="18" borderId="0" xfId="4" applyFont="1" applyFill="1"/>
    <xf numFmtId="0" fontId="0" fillId="0" borderId="115" xfId="0" applyBorder="1"/>
    <xf numFmtId="0" fontId="75" fillId="0" borderId="116" xfId="4" applyFont="1" applyBorder="1" applyAlignment="1">
      <alignment horizontal="center" vertical="center" wrapText="1"/>
    </xf>
    <xf numFmtId="0" fontId="48" fillId="18" borderId="119" xfId="4" applyFont="1" applyFill="1" applyBorder="1" applyAlignment="1">
      <alignment horizontal="left" wrapText="1"/>
    </xf>
    <xf numFmtId="0" fontId="148" fillId="18" borderId="119" xfId="4" applyFont="1" applyFill="1" applyBorder="1" applyAlignment="1">
      <alignment wrapText="1"/>
    </xf>
    <xf numFmtId="0" fontId="37" fillId="18" borderId="119" xfId="4" applyFont="1" applyFill="1" applyBorder="1" applyAlignment="1">
      <alignment wrapText="1"/>
    </xf>
    <xf numFmtId="0" fontId="2" fillId="18" borderId="119" xfId="4" applyFont="1" applyFill="1" applyBorder="1"/>
    <xf numFmtId="0" fontId="75" fillId="0" borderId="120" xfId="4" applyFont="1" applyBorder="1" applyAlignment="1">
      <alignment horizontal="center" vertical="center" wrapText="1"/>
    </xf>
    <xf numFmtId="0" fontId="49" fillId="0" borderId="125" xfId="4" applyFont="1" applyBorder="1" applyAlignment="1">
      <alignment horizontal="left" vertical="top" wrapText="1"/>
    </xf>
    <xf numFmtId="0" fontId="0" fillId="0" borderId="68" xfId="0" applyBorder="1"/>
    <xf numFmtId="0" fontId="97" fillId="4" borderId="19" xfId="4" applyFont="1" applyFill="1" applyBorder="1" applyAlignment="1">
      <alignment horizontal="left" vertical="top" wrapText="1"/>
    </xf>
    <xf numFmtId="0" fontId="52" fillId="4" borderId="35" xfId="1" applyFont="1" applyFill="1" applyBorder="1" applyAlignment="1">
      <alignment horizontal="left" vertical="top" wrapText="1" indent="1"/>
    </xf>
    <xf numFmtId="0" fontId="60" fillId="4" borderId="42" xfId="1" applyFont="1" applyFill="1" applyBorder="1" applyAlignment="1">
      <alignment horizontal="left" vertical="top" indent="1"/>
    </xf>
    <xf numFmtId="0" fontId="60" fillId="4" borderId="0" xfId="1" applyFont="1" applyFill="1" applyAlignment="1">
      <alignment horizontal="left" vertical="top" indent="1"/>
    </xf>
    <xf numFmtId="0" fontId="0" fillId="0" borderId="107" xfId="0" applyBorder="1" applyAlignment="1">
      <alignment horizontal="center" vertical="center" wrapText="1"/>
    </xf>
    <xf numFmtId="0" fontId="60" fillId="0" borderId="107" xfId="0" applyFont="1" applyBorder="1" applyAlignment="1">
      <alignment vertical="center"/>
    </xf>
    <xf numFmtId="4" fontId="49" fillId="0" borderId="135" xfId="0" applyNumberFormat="1" applyFont="1" applyBorder="1" applyAlignment="1">
      <alignment horizontal="right"/>
    </xf>
    <xf numFmtId="0" fontId="38" fillId="9" borderId="43" xfId="0" applyFont="1" applyFill="1" applyBorder="1" applyAlignment="1" applyProtection="1">
      <alignment vertical="center" wrapText="1"/>
      <protection locked="0"/>
    </xf>
    <xf numFmtId="0" fontId="38" fillId="9" borderId="0" xfId="0" applyFont="1" applyFill="1" applyAlignment="1" applyProtection="1">
      <alignment vertical="center" wrapText="1"/>
      <protection locked="0"/>
    </xf>
    <xf numFmtId="0" fontId="38" fillId="9" borderId="44" xfId="0" applyFont="1" applyFill="1" applyBorder="1" applyAlignment="1" applyProtection="1">
      <alignment vertical="center" wrapText="1"/>
      <protection locked="0"/>
    </xf>
    <xf numFmtId="0" fontId="58" fillId="9" borderId="44" xfId="1" applyFont="1" applyFill="1" applyBorder="1" applyAlignment="1" applyProtection="1">
      <alignment horizontal="center" vertical="center" wrapText="1"/>
      <protection locked="0"/>
    </xf>
    <xf numFmtId="0" fontId="54" fillId="2" borderId="44" xfId="1" applyFont="1" applyFill="1" applyBorder="1" applyAlignment="1" applyProtection="1">
      <alignment horizontal="center" vertical="center" wrapText="1"/>
      <protection locked="0"/>
    </xf>
    <xf numFmtId="0" fontId="107" fillId="2" borderId="74" xfId="1" applyFont="1" applyFill="1" applyBorder="1" applyAlignment="1" applyProtection="1">
      <alignment horizontal="center" vertical="center" wrapText="1"/>
      <protection locked="0"/>
    </xf>
    <xf numFmtId="0" fontId="107" fillId="2" borderId="78" xfId="1" applyFont="1" applyFill="1" applyBorder="1" applyAlignment="1" applyProtection="1">
      <alignment horizontal="center" vertical="center" wrapText="1"/>
      <protection locked="0"/>
    </xf>
    <xf numFmtId="0" fontId="0" fillId="4" borderId="0" xfId="0" applyFill="1" applyProtection="1">
      <protection locked="0"/>
    </xf>
    <xf numFmtId="0" fontId="107" fillId="2" borderId="81" xfId="1" applyFont="1" applyFill="1" applyBorder="1" applyAlignment="1" applyProtection="1">
      <alignment horizontal="center" vertical="center" wrapText="1"/>
      <protection locked="0"/>
    </xf>
    <xf numFmtId="0" fontId="107" fillId="2" borderId="79" xfId="1" applyFont="1" applyFill="1" applyBorder="1" applyAlignment="1" applyProtection="1">
      <alignment horizontal="center" vertical="center" wrapText="1"/>
      <protection locked="0"/>
    </xf>
    <xf numFmtId="0" fontId="107" fillId="2" borderId="75" xfId="1" applyFont="1" applyFill="1" applyBorder="1" applyAlignment="1" applyProtection="1">
      <alignment horizontal="center" vertical="center" wrapText="1"/>
      <protection locked="0"/>
    </xf>
    <xf numFmtId="0" fontId="107" fillId="2" borderId="76" xfId="1" applyFont="1" applyFill="1" applyBorder="1" applyAlignment="1" applyProtection="1">
      <alignment horizontal="center" vertical="center" wrapText="1"/>
      <protection locked="0"/>
    </xf>
    <xf numFmtId="0" fontId="55" fillId="3" borderId="0" xfId="0" applyFont="1" applyFill="1" applyAlignment="1" applyProtection="1">
      <alignment horizontal="center" vertical="center" wrapText="1"/>
      <protection locked="0"/>
    </xf>
    <xf numFmtId="0" fontId="60" fillId="4" borderId="48" xfId="1" applyFont="1" applyFill="1" applyBorder="1" applyAlignment="1" applyProtection="1">
      <alignment horizontal="left" vertical="top" indent="1"/>
      <protection locked="0"/>
    </xf>
    <xf numFmtId="0" fontId="60" fillId="4" borderId="71" xfId="1" applyFont="1" applyFill="1" applyBorder="1" applyAlignment="1" applyProtection="1">
      <alignment horizontal="left" vertical="top" indent="1"/>
      <protection locked="0"/>
    </xf>
    <xf numFmtId="0" fontId="52" fillId="4" borderId="47" xfId="1" applyFont="1" applyFill="1" applyBorder="1" applyAlignment="1" applyProtection="1">
      <alignment horizontal="left" vertical="top" wrapText="1" indent="1"/>
      <protection locked="0"/>
    </xf>
    <xf numFmtId="0" fontId="62" fillId="9" borderId="44" xfId="1" applyFont="1" applyFill="1" applyBorder="1" applyAlignment="1" applyProtection="1">
      <alignment horizontal="center" vertical="center" wrapText="1"/>
      <protection locked="0"/>
    </xf>
    <xf numFmtId="0" fontId="65" fillId="9" borderId="44" xfId="1" applyFont="1" applyFill="1" applyBorder="1" applyAlignment="1" applyProtection="1">
      <alignment horizontal="center" vertical="center" wrapText="1"/>
      <protection locked="0"/>
    </xf>
    <xf numFmtId="0" fontId="120" fillId="3" borderId="26" xfId="1" applyFont="1" applyFill="1" applyBorder="1" applyAlignment="1" applyProtection="1">
      <alignment horizontal="left" vertical="top" wrapText="1"/>
      <protection locked="0"/>
    </xf>
    <xf numFmtId="0" fontId="120" fillId="3" borderId="0" xfId="1" applyFont="1" applyFill="1" applyAlignment="1" applyProtection="1">
      <alignment horizontal="left" vertical="top" wrapText="1"/>
      <protection locked="0"/>
    </xf>
    <xf numFmtId="0" fontId="120" fillId="3" borderId="23" xfId="1" applyFont="1" applyFill="1" applyBorder="1" applyAlignment="1" applyProtection="1">
      <alignment horizontal="left" vertical="top" wrapText="1"/>
      <protection locked="0"/>
    </xf>
    <xf numFmtId="0" fontId="38" fillId="11" borderId="43" xfId="0" applyFont="1" applyFill="1" applyBorder="1" applyAlignment="1" applyProtection="1">
      <alignment vertical="center" wrapText="1"/>
      <protection locked="0"/>
    </xf>
    <xf numFmtId="0" fontId="38" fillId="11" borderId="0" xfId="0" applyFont="1" applyFill="1" applyAlignment="1" applyProtection="1">
      <alignment vertical="center" wrapText="1"/>
      <protection locked="0"/>
    </xf>
    <xf numFmtId="0" fontId="38" fillId="11" borderId="44" xfId="0" applyFont="1" applyFill="1" applyBorder="1" applyAlignment="1" applyProtection="1">
      <alignment vertical="center" wrapText="1"/>
      <protection locked="0"/>
    </xf>
    <xf numFmtId="0" fontId="62" fillId="11" borderId="44" xfId="1" applyFont="1" applyFill="1" applyBorder="1" applyAlignment="1" applyProtection="1">
      <alignment horizontal="center" vertical="center" wrapText="1"/>
      <protection locked="0"/>
    </xf>
    <xf numFmtId="0" fontId="38" fillId="12" borderId="43" xfId="0" applyFont="1" applyFill="1" applyBorder="1" applyAlignment="1" applyProtection="1">
      <alignment vertical="center" wrapText="1"/>
      <protection locked="0"/>
    </xf>
    <xf numFmtId="0" fontId="38" fillId="12" borderId="0" xfId="0" applyFont="1" applyFill="1" applyAlignment="1" applyProtection="1">
      <alignment vertical="center" wrapText="1"/>
      <protection locked="0"/>
    </xf>
    <xf numFmtId="0" fontId="38" fillId="12" borderId="44" xfId="0" applyFont="1" applyFill="1" applyBorder="1" applyAlignment="1" applyProtection="1">
      <alignment vertical="center" wrapText="1"/>
      <protection locked="0"/>
    </xf>
    <xf numFmtId="0" fontId="62" fillId="12" borderId="44" xfId="1" applyFont="1" applyFill="1" applyBorder="1" applyAlignment="1" applyProtection="1">
      <alignment horizontal="center" vertical="center" wrapText="1"/>
      <protection locked="0"/>
    </xf>
    <xf numFmtId="0" fontId="96" fillId="9" borderId="43" xfId="0" applyFont="1" applyFill="1" applyBorder="1" applyAlignment="1" applyProtection="1">
      <alignment vertical="center" wrapText="1"/>
      <protection locked="0"/>
    </xf>
    <xf numFmtId="0" fontId="96" fillId="9" borderId="0" xfId="0" applyFont="1" applyFill="1" applyAlignment="1" applyProtection="1">
      <alignment vertical="center" wrapText="1"/>
      <protection locked="0"/>
    </xf>
    <xf numFmtId="0" fontId="96" fillId="9" borderId="44" xfId="0" applyFont="1" applyFill="1" applyBorder="1" applyAlignment="1" applyProtection="1">
      <alignment vertical="center" wrapText="1"/>
      <protection locked="0"/>
    </xf>
    <xf numFmtId="0" fontId="54" fillId="17" borderId="0" xfId="0" applyFont="1" applyFill="1" applyAlignment="1">
      <alignment horizontal="left" vertical="center" wrapText="1" indent="2"/>
    </xf>
    <xf numFmtId="0" fontId="54" fillId="17" borderId="17" xfId="0" applyFont="1" applyFill="1" applyBorder="1" applyAlignment="1">
      <alignment horizontal="left" vertical="center" wrapText="1" indent="2"/>
    </xf>
    <xf numFmtId="0" fontId="54" fillId="2" borderId="0" xfId="0" applyFont="1" applyFill="1" applyAlignment="1" applyProtection="1">
      <alignment horizontal="left" vertical="center" wrapText="1" indent="2"/>
      <protection locked="0"/>
    </xf>
    <xf numFmtId="0" fontId="50" fillId="4" borderId="0" xfId="0" applyFont="1" applyFill="1" applyAlignment="1">
      <alignment wrapText="1"/>
    </xf>
    <xf numFmtId="0" fontId="3" fillId="4" borderId="12" xfId="0" applyFont="1" applyFill="1" applyBorder="1"/>
    <xf numFmtId="0" fontId="3" fillId="4" borderId="13" xfId="0" applyFont="1" applyFill="1" applyBorder="1"/>
    <xf numFmtId="0" fontId="107" fillId="19" borderId="133" xfId="1" applyFont="1" applyFill="1" applyBorder="1" applyAlignment="1" applyProtection="1">
      <alignment horizontal="center" vertical="center"/>
      <protection locked="0"/>
    </xf>
    <xf numFmtId="0" fontId="107" fillId="19" borderId="134" xfId="1" applyFont="1" applyFill="1" applyBorder="1" applyAlignment="1" applyProtection="1">
      <alignment horizontal="center" vertical="center"/>
      <protection locked="0"/>
    </xf>
    <xf numFmtId="0" fontId="107" fillId="19" borderId="132" xfId="1" applyFont="1" applyFill="1" applyBorder="1" applyAlignment="1" applyProtection="1">
      <alignment horizontal="center" vertical="center"/>
      <protection locked="0"/>
    </xf>
    <xf numFmtId="0" fontId="3" fillId="4" borderId="14" xfId="0" applyFont="1" applyFill="1" applyBorder="1"/>
    <xf numFmtId="0" fontId="3" fillId="4" borderId="10" xfId="0" applyFont="1" applyFill="1" applyBorder="1"/>
    <xf numFmtId="0" fontId="47" fillId="3" borderId="0" xfId="0" applyFont="1" applyFill="1" applyAlignment="1">
      <alignment vertical="center" wrapText="1"/>
    </xf>
    <xf numFmtId="0" fontId="47" fillId="3" borderId="17" xfId="0" applyFont="1" applyFill="1" applyBorder="1" applyAlignment="1">
      <alignment vertical="center" wrapText="1"/>
    </xf>
    <xf numFmtId="0" fontId="48" fillId="3" borderId="0" xfId="0" applyFont="1" applyFill="1" applyAlignment="1">
      <alignment wrapText="1"/>
    </xf>
    <xf numFmtId="0" fontId="107" fillId="2" borderId="74" xfId="1" applyFont="1" applyFill="1" applyBorder="1" applyAlignment="1" applyProtection="1">
      <alignment horizontal="center" vertical="center" wrapText="1"/>
      <protection locked="0"/>
    </xf>
    <xf numFmtId="0" fontId="107" fillId="2" borderId="75" xfId="1" applyFont="1" applyFill="1" applyBorder="1" applyAlignment="1" applyProtection="1">
      <alignment horizontal="center" vertical="center" wrapText="1"/>
      <protection locked="0"/>
    </xf>
    <xf numFmtId="0" fontId="107" fillId="2" borderId="77" xfId="1" applyFont="1" applyFill="1" applyBorder="1" applyAlignment="1" applyProtection="1">
      <alignment horizontal="center" vertical="center" wrapText="1"/>
      <protection locked="0"/>
    </xf>
    <xf numFmtId="0" fontId="107" fillId="2" borderId="78" xfId="1" applyFont="1" applyFill="1" applyBorder="1" applyAlignment="1" applyProtection="1">
      <alignment horizontal="center" vertical="center" wrapText="1"/>
      <protection locked="0"/>
    </xf>
    <xf numFmtId="0" fontId="107" fillId="2" borderId="80" xfId="1" applyFont="1" applyFill="1" applyBorder="1" applyAlignment="1" applyProtection="1">
      <alignment horizontal="center" vertical="center" wrapText="1"/>
      <protection locked="0"/>
    </xf>
    <xf numFmtId="0" fontId="107" fillId="2" borderId="81" xfId="1" applyFont="1" applyFill="1" applyBorder="1" applyAlignment="1" applyProtection="1">
      <alignment horizontal="center" vertical="center" wrapText="1"/>
      <protection locked="0"/>
    </xf>
    <xf numFmtId="0" fontId="54" fillId="17" borderId="96" xfId="0" applyFont="1" applyFill="1" applyBorder="1" applyAlignment="1">
      <alignment horizontal="left" vertical="center" indent="2"/>
    </xf>
    <xf numFmtId="0" fontId="129" fillId="17" borderId="96" xfId="0" applyFont="1" applyFill="1" applyBorder="1" applyAlignment="1">
      <alignment horizontal="left" vertical="center" indent="2"/>
    </xf>
    <xf numFmtId="0" fontId="52" fillId="4" borderId="35" xfId="0" applyFont="1" applyFill="1" applyBorder="1" applyAlignment="1">
      <alignment vertical="top" wrapText="1"/>
    </xf>
    <xf numFmtId="0" fontId="60" fillId="4" borderId="42" xfId="1" applyFont="1" applyFill="1" applyBorder="1" applyAlignment="1" applyProtection="1">
      <alignment horizontal="left" vertical="top" wrapText="1"/>
      <protection locked="0"/>
    </xf>
    <xf numFmtId="0" fontId="60" fillId="4" borderId="45" xfId="1" applyFont="1" applyFill="1" applyBorder="1" applyAlignment="1" applyProtection="1">
      <alignment horizontal="left" vertical="top" wrapText="1"/>
      <protection locked="0"/>
    </xf>
    <xf numFmtId="0" fontId="60" fillId="4" borderId="0" xfId="1" applyFont="1" applyFill="1" applyAlignment="1" applyProtection="1">
      <alignment horizontal="left" vertical="top" wrapText="1"/>
      <protection locked="0"/>
    </xf>
    <xf numFmtId="0" fontId="60" fillId="4" borderId="67" xfId="1" applyFont="1" applyFill="1" applyBorder="1" applyAlignment="1" applyProtection="1">
      <alignment horizontal="left" vertical="top" wrapText="1"/>
      <protection locked="0"/>
    </xf>
    <xf numFmtId="0" fontId="60" fillId="4" borderId="48" xfId="1" applyFont="1" applyFill="1" applyBorder="1" applyAlignment="1" applyProtection="1">
      <alignment horizontal="left" vertical="top" wrapText="1" indent="1"/>
      <protection locked="0"/>
    </xf>
    <xf numFmtId="0" fontId="60" fillId="4" borderId="45" xfId="1" applyFont="1" applyFill="1" applyBorder="1" applyAlignment="1" applyProtection="1">
      <alignment horizontal="left" vertical="top" wrapText="1" indent="1"/>
      <protection locked="0"/>
    </xf>
    <xf numFmtId="0" fontId="60" fillId="4" borderId="71" xfId="1" applyFont="1" applyFill="1" applyBorder="1" applyAlignment="1" applyProtection="1">
      <alignment horizontal="left" vertical="top" wrapText="1" indent="1"/>
      <protection locked="0"/>
    </xf>
    <xf numFmtId="0" fontId="60" fillId="4" borderId="67" xfId="1" applyFont="1" applyFill="1" applyBorder="1" applyAlignment="1" applyProtection="1">
      <alignment horizontal="left" vertical="top" wrapText="1" indent="1"/>
      <protection locked="0"/>
    </xf>
    <xf numFmtId="0" fontId="60" fillId="4" borderId="48" xfId="1" applyFont="1" applyFill="1" applyBorder="1" applyAlignment="1" applyProtection="1">
      <alignment horizontal="left" vertical="top" indent="1"/>
      <protection locked="0"/>
    </xf>
    <xf numFmtId="0" fontId="60" fillId="4" borderId="42" xfId="1" applyFont="1" applyFill="1" applyBorder="1" applyAlignment="1" applyProtection="1">
      <alignment horizontal="left" vertical="center" indent="1"/>
      <protection locked="0"/>
    </xf>
    <xf numFmtId="0" fontId="60" fillId="4" borderId="71" xfId="1" applyFont="1" applyFill="1" applyBorder="1" applyAlignment="1" applyProtection="1">
      <alignment horizontal="left" vertical="top" indent="1"/>
      <protection locked="0"/>
    </xf>
    <xf numFmtId="0" fontId="60" fillId="4" borderId="0" xfId="1" applyFont="1" applyFill="1" applyAlignment="1" applyProtection="1">
      <alignment horizontal="left" vertical="center" indent="1"/>
      <protection locked="0"/>
    </xf>
    <xf numFmtId="0" fontId="60" fillId="4" borderId="42" xfId="1" applyFont="1" applyFill="1" applyBorder="1" applyAlignment="1" applyProtection="1">
      <alignment horizontal="left" vertical="top"/>
      <protection locked="0"/>
    </xf>
    <xf numFmtId="0" fontId="60" fillId="4" borderId="45" xfId="1" applyFont="1" applyFill="1" applyBorder="1" applyAlignment="1" applyProtection="1">
      <alignment horizontal="left" vertical="top"/>
      <protection locked="0"/>
    </xf>
    <xf numFmtId="0" fontId="60" fillId="4" borderId="0" xfId="1" applyFont="1" applyFill="1" applyAlignment="1" applyProtection="1">
      <alignment horizontal="left" vertical="top"/>
      <protection locked="0"/>
    </xf>
    <xf numFmtId="0" fontId="60" fillId="4" borderId="67" xfId="1" applyFont="1" applyFill="1" applyBorder="1" applyAlignment="1" applyProtection="1">
      <alignment horizontal="left" vertical="top"/>
      <protection locked="0"/>
    </xf>
    <xf numFmtId="0" fontId="60" fillId="4" borderId="35" xfId="1" applyFont="1" applyFill="1" applyBorder="1" applyAlignment="1" applyProtection="1">
      <alignment horizontal="left" vertical="top"/>
      <protection locked="0"/>
    </xf>
    <xf numFmtId="0" fontId="60" fillId="4" borderId="46" xfId="1" applyFont="1" applyFill="1" applyBorder="1" applyAlignment="1" applyProtection="1">
      <alignment horizontal="left" vertical="top"/>
      <protection locked="0"/>
    </xf>
    <xf numFmtId="0" fontId="60" fillId="4" borderId="42" xfId="1" applyFont="1" applyFill="1" applyBorder="1" applyAlignment="1" applyProtection="1">
      <alignment horizontal="left" vertical="center" wrapText="1" indent="1"/>
      <protection locked="0"/>
    </xf>
    <xf numFmtId="0" fontId="60" fillId="4" borderId="0" xfId="1" applyFont="1" applyFill="1" applyAlignment="1" applyProtection="1">
      <alignment horizontal="left" vertical="center" wrapText="1" indent="1"/>
      <protection locked="0"/>
    </xf>
    <xf numFmtId="0" fontId="60" fillId="4" borderId="47" xfId="1" applyFont="1" applyFill="1" applyBorder="1" applyAlignment="1" applyProtection="1">
      <alignment horizontal="left" vertical="top" wrapText="1" indent="1"/>
      <protection locked="0"/>
    </xf>
    <xf numFmtId="0" fontId="60" fillId="4" borderId="35" xfId="1" applyFont="1" applyFill="1" applyBorder="1" applyAlignment="1" applyProtection="1">
      <alignment horizontal="left" vertical="center" wrapText="1" indent="1"/>
      <protection locked="0"/>
    </xf>
    <xf numFmtId="0" fontId="60" fillId="4" borderId="0" xfId="0" applyFont="1" applyFill="1" applyAlignment="1">
      <alignment horizontal="center"/>
    </xf>
    <xf numFmtId="0" fontId="52" fillId="4" borderId="35" xfId="1" applyFont="1" applyFill="1" applyBorder="1" applyAlignment="1" applyProtection="1">
      <alignment horizontal="left" vertical="top" wrapText="1" indent="1"/>
      <protection locked="0"/>
    </xf>
    <xf numFmtId="0" fontId="52" fillId="4" borderId="35" xfId="1" applyFont="1" applyFill="1" applyBorder="1" applyAlignment="1" applyProtection="1">
      <alignment horizontal="left" vertical="top" wrapText="1"/>
      <protection locked="0"/>
    </xf>
    <xf numFmtId="0" fontId="52" fillId="4" borderId="46" xfId="1" applyFont="1" applyFill="1" applyBorder="1" applyAlignment="1" applyProtection="1">
      <alignment horizontal="left" vertical="top" wrapText="1"/>
      <protection locked="0"/>
    </xf>
    <xf numFmtId="0" fontId="52" fillId="4" borderId="47" xfId="1" applyFont="1" applyFill="1" applyBorder="1" applyAlignment="1" applyProtection="1">
      <alignment horizontal="left" vertical="top" wrapText="1" indent="1"/>
      <protection locked="0"/>
    </xf>
    <xf numFmtId="0" fontId="52" fillId="4" borderId="46" xfId="1" applyFont="1" applyFill="1" applyBorder="1" applyAlignment="1" applyProtection="1">
      <alignment horizontal="left" vertical="top" wrapText="1" indent="1"/>
      <protection locked="0"/>
    </xf>
    <xf numFmtId="0" fontId="52" fillId="4" borderId="0" xfId="0" applyFont="1" applyFill="1" applyAlignment="1">
      <alignment horizontal="left" vertical="top" wrapText="1" indent="1"/>
    </xf>
    <xf numFmtId="0" fontId="52" fillId="4" borderId="35" xfId="0" applyFont="1" applyFill="1" applyBorder="1" applyAlignment="1">
      <alignment horizontal="left" vertical="top" wrapText="1" indent="1"/>
    </xf>
    <xf numFmtId="0" fontId="52" fillId="4" borderId="35" xfId="0" applyFont="1" applyFill="1" applyBorder="1" applyAlignment="1">
      <alignment horizontal="left" vertical="top" wrapText="1"/>
    </xf>
    <xf numFmtId="0" fontId="60" fillId="4" borderId="42" xfId="0" applyFont="1" applyFill="1" applyBorder="1" applyAlignment="1">
      <alignment horizontal="center"/>
    </xf>
    <xf numFmtId="0" fontId="60" fillId="4" borderId="35" xfId="1" applyFont="1" applyFill="1" applyBorder="1" applyAlignment="1" applyProtection="1">
      <alignment horizontal="left" vertical="top" wrapText="1"/>
      <protection locked="0"/>
    </xf>
    <xf numFmtId="0" fontId="60" fillId="4" borderId="0" xfId="0" applyFont="1" applyFill="1" applyAlignment="1">
      <alignment horizontal="left" vertical="center"/>
    </xf>
    <xf numFmtId="0" fontId="60" fillId="4" borderId="42" xfId="0" applyFont="1" applyFill="1" applyBorder="1" applyAlignment="1">
      <alignment horizontal="left" vertical="center" wrapText="1"/>
    </xf>
    <xf numFmtId="0" fontId="60" fillId="4" borderId="0" xfId="0" applyFont="1" applyFill="1" applyAlignment="1">
      <alignment horizontal="left" vertical="center" wrapText="1"/>
    </xf>
    <xf numFmtId="0" fontId="60" fillId="4" borderId="35" xfId="0" applyFont="1" applyFill="1" applyBorder="1" applyAlignment="1">
      <alignment horizontal="left" vertical="center" wrapText="1"/>
    </xf>
    <xf numFmtId="0" fontId="60" fillId="4" borderId="0" xfId="0" applyFont="1" applyFill="1" applyAlignment="1">
      <alignment horizontal="left" indent="1"/>
    </xf>
    <xf numFmtId="0" fontId="60" fillId="4" borderId="0" xfId="0" applyFont="1" applyFill="1"/>
    <xf numFmtId="0" fontId="52" fillId="4" borderId="0" xfId="0" applyFont="1" applyFill="1" applyAlignment="1">
      <alignment horizontal="left" vertical="top" wrapText="1"/>
    </xf>
    <xf numFmtId="0" fontId="60" fillId="4" borderId="25" xfId="0" applyFont="1" applyFill="1" applyBorder="1"/>
    <xf numFmtId="0" fontId="60" fillId="4" borderId="38" xfId="0" applyFont="1" applyFill="1" applyBorder="1" applyAlignment="1">
      <alignment horizontal="left"/>
    </xf>
    <xf numFmtId="0" fontId="60" fillId="4" borderId="25" xfId="0" applyFont="1" applyFill="1" applyBorder="1" applyAlignment="1">
      <alignment horizontal="left"/>
    </xf>
    <xf numFmtId="0" fontId="60" fillId="4" borderId="46" xfId="1" applyFont="1" applyFill="1" applyBorder="1" applyAlignment="1" applyProtection="1">
      <alignment horizontal="left" vertical="top" wrapText="1"/>
      <protection locked="0"/>
    </xf>
    <xf numFmtId="0" fontId="61" fillId="4" borderId="35" xfId="0" applyFont="1" applyFill="1" applyBorder="1" applyAlignment="1">
      <alignment horizontal="left" vertical="top" wrapText="1"/>
    </xf>
    <xf numFmtId="0" fontId="60" fillId="4" borderId="0" xfId="1" applyFont="1" applyFill="1" applyBorder="1" applyAlignment="1" applyProtection="1">
      <alignment horizontal="left" vertical="top"/>
      <protection locked="0"/>
    </xf>
    <xf numFmtId="0" fontId="60" fillId="4" borderId="42" xfId="1" applyFont="1" applyFill="1" applyBorder="1" applyAlignment="1" applyProtection="1">
      <alignment horizontal="left" vertical="top" indent="1"/>
      <protection locked="0"/>
    </xf>
    <xf numFmtId="0" fontId="60" fillId="4" borderId="0" xfId="1" applyFont="1" applyFill="1" applyAlignment="1" applyProtection="1">
      <alignment horizontal="left" vertical="top" indent="1"/>
      <protection locked="0"/>
    </xf>
    <xf numFmtId="0" fontId="130" fillId="4" borderId="0" xfId="1" applyFont="1" applyFill="1" applyBorder="1" applyAlignment="1" applyProtection="1">
      <alignment horizontal="left" vertical="top"/>
      <protection locked="0"/>
    </xf>
    <xf numFmtId="0" fontId="130" fillId="4" borderId="67" xfId="1" applyFont="1" applyFill="1" applyBorder="1" applyAlignment="1" applyProtection="1">
      <alignment horizontal="left" vertical="top"/>
      <protection locked="0"/>
    </xf>
    <xf numFmtId="0" fontId="93" fillId="4" borderId="35" xfId="0" applyFont="1" applyFill="1" applyBorder="1" applyAlignment="1">
      <alignment vertical="top" wrapText="1"/>
    </xf>
    <xf numFmtId="0" fontId="93" fillId="4" borderId="35" xfId="1" applyFont="1" applyFill="1" applyBorder="1" applyAlignment="1" applyProtection="1">
      <alignment horizontal="left" vertical="top" wrapText="1"/>
      <protection locked="0"/>
    </xf>
    <xf numFmtId="0" fontId="93" fillId="4" borderId="46" xfId="1" applyFont="1" applyFill="1" applyBorder="1" applyAlignment="1" applyProtection="1">
      <alignment horizontal="left" vertical="top" wrapText="1"/>
      <protection locked="0"/>
    </xf>
    <xf numFmtId="0" fontId="93" fillId="4" borderId="47" xfId="1" applyFont="1" applyFill="1" applyBorder="1" applyAlignment="1" applyProtection="1">
      <alignment horizontal="left" vertical="top" wrapText="1" indent="1"/>
      <protection locked="0"/>
    </xf>
    <xf numFmtId="0" fontId="93" fillId="4" borderId="35" xfId="1" applyFont="1" applyFill="1" applyBorder="1" applyAlignment="1" applyProtection="1">
      <alignment horizontal="left" vertical="top" wrapText="1" indent="1"/>
      <protection locked="0"/>
    </xf>
    <xf numFmtId="0" fontId="93" fillId="4" borderId="0" xfId="0" applyFont="1" applyFill="1" applyAlignment="1">
      <alignment horizontal="left" vertical="top" wrapText="1" indent="1"/>
    </xf>
    <xf numFmtId="0" fontId="60" fillId="4" borderId="42" xfId="1" applyFont="1" applyFill="1" applyBorder="1" applyAlignment="1" applyProtection="1">
      <alignment horizontal="left" vertical="top" wrapText="1" indent="1"/>
      <protection locked="0"/>
    </xf>
    <xf numFmtId="0" fontId="60" fillId="4" borderId="0" xfId="1" applyFont="1" applyFill="1" applyAlignment="1" applyProtection="1">
      <alignment horizontal="left" vertical="top" wrapText="1" indent="1"/>
      <protection locked="0"/>
    </xf>
    <xf numFmtId="0" fontId="85" fillId="0" borderId="35" xfId="0" applyFont="1" applyBorder="1" applyAlignment="1">
      <alignment vertical="top" wrapText="1"/>
    </xf>
    <xf numFmtId="0" fontId="85" fillId="4" borderId="35" xfId="1" applyFont="1" applyFill="1" applyBorder="1" applyAlignment="1" applyProtection="1">
      <alignment horizontal="left" vertical="top" wrapText="1"/>
      <protection locked="0"/>
    </xf>
    <xf numFmtId="0" fontId="85" fillId="4" borderId="46" xfId="1" applyFont="1" applyFill="1" applyBorder="1" applyAlignment="1" applyProtection="1">
      <alignment horizontal="left" vertical="top" wrapText="1"/>
      <protection locked="0"/>
    </xf>
    <xf numFmtId="0" fontId="85" fillId="4" borderId="47" xfId="1" applyFont="1" applyFill="1" applyBorder="1" applyAlignment="1" applyProtection="1">
      <alignment horizontal="left" vertical="top" wrapText="1" indent="1"/>
      <protection locked="0"/>
    </xf>
    <xf numFmtId="0" fontId="85" fillId="4" borderId="35" xfId="1" applyFont="1" applyFill="1" applyBorder="1" applyAlignment="1" applyProtection="1">
      <alignment horizontal="left" vertical="top" wrapText="1" indent="1"/>
      <protection locked="0"/>
    </xf>
    <xf numFmtId="0" fontId="85" fillId="4" borderId="0" xfId="0" applyFont="1" applyFill="1" applyAlignment="1">
      <alignment horizontal="left" vertical="top" wrapText="1" indent="1"/>
    </xf>
    <xf numFmtId="0" fontId="64" fillId="3" borderId="0" xfId="0" applyFont="1" applyFill="1" applyAlignment="1">
      <alignment vertical="center" wrapText="1"/>
    </xf>
    <xf numFmtId="0" fontId="64" fillId="3" borderId="17" xfId="0" applyFont="1" applyFill="1" applyBorder="1" applyAlignment="1">
      <alignment vertical="center" wrapText="1"/>
    </xf>
    <xf numFmtId="0" fontId="52" fillId="4" borderId="35" xfId="1" applyFont="1" applyFill="1" applyBorder="1" applyAlignment="1">
      <alignment horizontal="left" vertical="top" wrapText="1" indent="1"/>
    </xf>
    <xf numFmtId="0" fontId="52" fillId="4" borderId="35" xfId="1" applyFont="1" applyFill="1" applyBorder="1" applyAlignment="1">
      <alignment horizontal="left" vertical="top" wrapText="1"/>
    </xf>
    <xf numFmtId="0" fontId="52" fillId="4" borderId="0" xfId="0" applyFont="1" applyFill="1" applyAlignment="1">
      <alignment horizontal="center"/>
    </xf>
    <xf numFmtId="0" fontId="130" fillId="4" borderId="35" xfId="0" applyFont="1" applyFill="1" applyBorder="1" applyAlignment="1">
      <alignment vertical="top" wrapText="1"/>
    </xf>
    <xf numFmtId="0" fontId="131" fillId="4" borderId="35" xfId="1" applyFont="1" applyFill="1" applyBorder="1" applyAlignment="1" applyProtection="1">
      <alignment horizontal="left" vertical="top" wrapText="1"/>
      <protection locked="0"/>
    </xf>
    <xf numFmtId="0" fontId="131" fillId="4" borderId="46" xfId="1" applyFont="1" applyFill="1" applyBorder="1" applyAlignment="1" applyProtection="1">
      <alignment horizontal="left" vertical="top" wrapText="1"/>
      <protection locked="0"/>
    </xf>
    <xf numFmtId="0" fontId="131" fillId="4" borderId="47" xfId="1" applyFont="1" applyFill="1" applyBorder="1" applyAlignment="1" applyProtection="1">
      <alignment horizontal="left" vertical="top" wrapText="1" indent="1"/>
      <protection locked="0"/>
    </xf>
    <xf numFmtId="0" fontId="131" fillId="4" borderId="46" xfId="1" applyFont="1" applyFill="1" applyBorder="1" applyAlignment="1" applyProtection="1">
      <alignment horizontal="left" vertical="top" wrapText="1" indent="1"/>
      <protection locked="0"/>
    </xf>
    <xf numFmtId="0" fontId="131" fillId="4" borderId="35" xfId="1" applyFont="1" applyFill="1" applyBorder="1" applyAlignment="1" applyProtection="1">
      <alignment horizontal="left" vertical="top" wrapText="1" indent="1"/>
      <protection locked="0"/>
    </xf>
    <xf numFmtId="0" fontId="60" fillId="4" borderId="45" xfId="1" applyFont="1" applyFill="1" applyBorder="1" applyAlignment="1" applyProtection="1">
      <alignment horizontal="left" vertical="top" indent="1"/>
      <protection locked="0"/>
    </xf>
    <xf numFmtId="0" fontId="60" fillId="4" borderId="67" xfId="1" applyFont="1" applyFill="1" applyBorder="1" applyAlignment="1" applyProtection="1">
      <alignment horizontal="left" vertical="top" indent="1"/>
      <protection locked="0"/>
    </xf>
    <xf numFmtId="0" fontId="60" fillId="4" borderId="35" xfId="1" applyFont="1" applyFill="1" applyBorder="1" applyAlignment="1" applyProtection="1">
      <alignment horizontal="left" vertical="top" wrapText="1" indent="1"/>
      <protection locked="0"/>
    </xf>
    <xf numFmtId="0" fontId="60" fillId="4" borderId="0" xfId="1" applyFont="1" applyFill="1" applyBorder="1" applyAlignment="1" applyProtection="1">
      <alignment horizontal="left" vertical="top" indent="1"/>
      <protection locked="0"/>
    </xf>
    <xf numFmtId="0" fontId="1" fillId="4" borderId="42" xfId="1" applyFill="1" applyBorder="1" applyAlignment="1">
      <alignment horizontal="left" vertical="top" wrapText="1" indent="1"/>
    </xf>
    <xf numFmtId="0" fontId="1" fillId="4" borderId="0" xfId="1" applyFill="1" applyBorder="1" applyAlignment="1">
      <alignment horizontal="left" vertical="top" wrapText="1" indent="1"/>
    </xf>
    <xf numFmtId="0" fontId="52" fillId="4" borderId="0" xfId="0" applyFont="1" applyFill="1" applyAlignment="1">
      <alignment horizontal="left" vertical="center"/>
    </xf>
    <xf numFmtId="0" fontId="50" fillId="0" borderId="41" xfId="0" applyFont="1" applyBorder="1" applyAlignment="1">
      <alignment horizontal="right"/>
    </xf>
    <xf numFmtId="0" fontId="50" fillId="0" borderId="37" xfId="0" applyFont="1" applyBorder="1" applyAlignment="1">
      <alignment horizontal="right"/>
    </xf>
    <xf numFmtId="0" fontId="49" fillId="4" borderId="0" xfId="0" applyFont="1" applyFill="1" applyAlignment="1">
      <alignment horizontal="left"/>
    </xf>
    <xf numFmtId="0" fontId="60" fillId="4" borderId="0" xfId="0" applyFont="1" applyFill="1" applyAlignment="1">
      <alignment horizontal="left"/>
    </xf>
    <xf numFmtId="0" fontId="60" fillId="4" borderId="21" xfId="0" applyFont="1" applyFill="1" applyBorder="1" applyAlignment="1">
      <alignment horizontal="left"/>
    </xf>
    <xf numFmtId="0" fontId="68" fillId="4" borderId="34" xfId="0" applyFont="1" applyFill="1" applyBorder="1" applyAlignment="1">
      <alignment horizontal="right"/>
    </xf>
    <xf numFmtId="0" fontId="68" fillId="4" borderId="36" xfId="0" applyFont="1" applyFill="1" applyBorder="1" applyAlignment="1">
      <alignment horizontal="right"/>
    </xf>
    <xf numFmtId="0" fontId="50" fillId="0" borderId="95" xfId="0" applyFont="1" applyBorder="1" applyAlignment="1">
      <alignment horizontal="right"/>
    </xf>
    <xf numFmtId="0" fontId="50" fillId="0" borderId="49" xfId="0" applyFont="1" applyBorder="1" applyAlignment="1">
      <alignment horizontal="right"/>
    </xf>
    <xf numFmtId="0" fontId="50" fillId="0" borderId="23" xfId="0" applyFont="1" applyBorder="1" applyAlignment="1">
      <alignment horizontal="right"/>
    </xf>
    <xf numFmtId="0" fontId="128" fillId="4" borderId="0" xfId="1" applyFont="1" applyFill="1" applyBorder="1" applyAlignment="1" applyProtection="1">
      <alignment horizontal="left" vertical="top"/>
      <protection locked="0"/>
    </xf>
    <xf numFmtId="0" fontId="127" fillId="4" borderId="0" xfId="1" applyFont="1" applyFill="1" applyBorder="1" applyAlignment="1" applyProtection="1">
      <alignment horizontal="left" vertical="top"/>
      <protection locked="0"/>
    </xf>
    <xf numFmtId="0" fontId="49" fillId="4" borderId="83" xfId="0" applyFont="1" applyFill="1" applyBorder="1" applyAlignment="1">
      <alignment vertical="top" wrapText="1"/>
    </xf>
    <xf numFmtId="0" fontId="67" fillId="4" borderId="83" xfId="0" applyFont="1" applyFill="1" applyBorder="1" applyAlignment="1">
      <alignment vertical="top" wrapText="1"/>
    </xf>
    <xf numFmtId="0" fontId="67" fillId="4" borderId="83" xfId="0" applyFont="1" applyFill="1" applyBorder="1" applyAlignment="1">
      <alignment horizontal="left" vertical="top" wrapText="1"/>
    </xf>
    <xf numFmtId="0" fontId="49" fillId="4" borderId="83" xfId="0" applyFont="1" applyFill="1" applyBorder="1" applyAlignment="1">
      <alignment horizontal="left" vertical="top" wrapText="1"/>
    </xf>
    <xf numFmtId="0" fontId="67" fillId="4" borderId="82" xfId="0" applyFont="1" applyFill="1" applyBorder="1" applyAlignment="1">
      <alignment horizontal="left" vertical="top"/>
    </xf>
    <xf numFmtId="0" fontId="49" fillId="4" borderId="83" xfId="0" applyFont="1" applyFill="1" applyBorder="1" applyAlignment="1">
      <alignment vertical="top"/>
    </xf>
    <xf numFmtId="0" fontId="49" fillId="4" borderId="82" xfId="0" applyFont="1" applyFill="1" applyBorder="1" applyAlignment="1">
      <alignment vertical="top" wrapText="1"/>
    </xf>
    <xf numFmtId="0" fontId="52" fillId="4" borderId="34" xfId="0" applyFont="1" applyFill="1" applyBorder="1" applyAlignment="1">
      <alignment horizontal="left" vertical="center"/>
    </xf>
    <xf numFmtId="0" fontId="67" fillId="4" borderId="83" xfId="0" applyFont="1" applyFill="1" applyBorder="1" applyAlignment="1">
      <alignment horizontal="left" vertical="top"/>
    </xf>
    <xf numFmtId="0" fontId="127" fillId="4" borderId="26" xfId="1" applyFont="1" applyFill="1" applyBorder="1" applyAlignment="1" applyProtection="1">
      <alignment horizontal="left" vertical="top"/>
      <protection locked="0"/>
    </xf>
    <xf numFmtId="0" fontId="49" fillId="4" borderId="25" xfId="0" applyFont="1" applyFill="1" applyBorder="1" applyAlignment="1">
      <alignment wrapText="1"/>
    </xf>
    <xf numFmtId="0" fontId="127" fillId="4" borderId="24" xfId="1" applyFont="1" applyFill="1" applyBorder="1" applyAlignment="1" applyProtection="1">
      <alignment horizontal="left" vertical="center" wrapText="1"/>
      <protection locked="0"/>
    </xf>
    <xf numFmtId="0" fontId="53" fillId="6" borderId="0" xfId="0" applyFont="1" applyFill="1" applyAlignment="1">
      <alignment horizontal="center" wrapText="1"/>
    </xf>
    <xf numFmtId="0" fontId="53" fillId="6" borderId="0" xfId="0" applyFont="1" applyFill="1" applyAlignment="1">
      <alignment horizontal="center"/>
    </xf>
    <xf numFmtId="0" fontId="53" fillId="4" borderId="25" xfId="0" applyFont="1" applyFill="1" applyBorder="1" applyAlignment="1">
      <alignment horizontal="left" vertical="center" wrapText="1"/>
    </xf>
    <xf numFmtId="0" fontId="53" fillId="4" borderId="25" xfId="0" applyFont="1" applyFill="1" applyBorder="1" applyAlignment="1">
      <alignment horizontal="left" vertical="center"/>
    </xf>
    <xf numFmtId="0" fontId="53" fillId="4" borderId="0" xfId="0" applyFont="1" applyFill="1" applyAlignment="1">
      <alignment horizontal="left" vertical="center" wrapText="1"/>
    </xf>
    <xf numFmtId="0" fontId="53" fillId="4" borderId="0" xfId="0" applyFont="1" applyFill="1" applyAlignment="1">
      <alignment horizontal="left" vertical="center"/>
    </xf>
    <xf numFmtId="0" fontId="72" fillId="5" borderId="0" xfId="0" applyFont="1" applyFill="1" applyAlignment="1">
      <alignment horizontal="center" wrapText="1"/>
    </xf>
    <xf numFmtId="0" fontId="72" fillId="5" borderId="0" xfId="0" applyFont="1" applyFill="1" applyAlignment="1">
      <alignment horizontal="center"/>
    </xf>
    <xf numFmtId="0" fontId="49" fillId="6" borderId="25" xfId="0" applyFont="1" applyFill="1" applyBorder="1" applyAlignment="1">
      <alignment horizontal="center" vertical="center" wrapText="1"/>
    </xf>
    <xf numFmtId="0" fontId="49" fillId="6" borderId="26" xfId="0" applyFont="1" applyFill="1" applyBorder="1" applyAlignment="1">
      <alignment horizontal="center" vertical="center" wrapText="1"/>
    </xf>
    <xf numFmtId="0" fontId="49" fillId="5" borderId="25" xfId="0" applyFont="1" applyFill="1" applyBorder="1" applyAlignment="1">
      <alignment horizontal="center" vertical="center" wrapText="1"/>
    </xf>
    <xf numFmtId="0" fontId="49" fillId="5" borderId="26" xfId="0" applyFont="1" applyFill="1" applyBorder="1" applyAlignment="1">
      <alignment horizontal="center" vertical="center" wrapText="1"/>
    </xf>
    <xf numFmtId="0" fontId="48" fillId="3" borderId="25" xfId="0" applyFont="1" applyFill="1" applyBorder="1" applyAlignment="1">
      <alignment horizontal="left" wrapText="1"/>
    </xf>
    <xf numFmtId="0" fontId="50" fillId="4" borderId="0" xfId="0" applyFont="1" applyFill="1" applyAlignment="1">
      <alignment horizontal="left" wrapText="1"/>
    </xf>
    <xf numFmtId="0" fontId="52" fillId="4" borderId="21" xfId="0" applyFont="1" applyFill="1" applyBorder="1" applyAlignment="1">
      <alignment horizontal="left" vertical="center"/>
    </xf>
    <xf numFmtId="0" fontId="73" fillId="8" borderId="24" xfId="0" applyFont="1" applyFill="1" applyBorder="1" applyAlignment="1">
      <alignment horizontal="center" wrapText="1"/>
    </xf>
    <xf numFmtId="0" fontId="73" fillId="8" borderId="24" xfId="0" applyFont="1" applyFill="1" applyBorder="1" applyAlignment="1">
      <alignment horizontal="center"/>
    </xf>
    <xf numFmtId="0" fontId="49" fillId="8" borderId="25" xfId="0" applyFont="1" applyFill="1" applyBorder="1" applyAlignment="1">
      <alignment horizontal="center" vertical="center" wrapText="1"/>
    </xf>
    <xf numFmtId="0" fontId="49" fillId="8" borderId="26" xfId="0" applyFont="1" applyFill="1" applyBorder="1" applyAlignment="1">
      <alignment horizontal="center" vertical="center" wrapText="1"/>
    </xf>
    <xf numFmtId="0" fontId="49" fillId="4" borderId="26" xfId="0" applyFont="1" applyFill="1" applyBorder="1" applyAlignment="1">
      <alignment vertical="top" wrapText="1"/>
    </xf>
    <xf numFmtId="0" fontId="67" fillId="4" borderId="23" xfId="0" applyFont="1" applyFill="1" applyBorder="1" applyAlignment="1">
      <alignment vertical="top"/>
    </xf>
    <xf numFmtId="0" fontId="49" fillId="4" borderId="23" xfId="0" applyFont="1" applyFill="1" applyBorder="1" applyAlignment="1">
      <alignment vertical="top" wrapText="1"/>
    </xf>
    <xf numFmtId="0" fontId="67" fillId="4" borderId="26" xfId="0" applyFont="1" applyFill="1" applyBorder="1" applyAlignment="1">
      <alignment vertical="top" wrapText="1"/>
    </xf>
    <xf numFmtId="0" fontId="49" fillId="4" borderId="49" xfId="0" applyFont="1" applyFill="1" applyBorder="1" applyAlignment="1">
      <alignment vertical="top" wrapText="1"/>
    </xf>
    <xf numFmtId="0" fontId="67" fillId="4" borderId="26" xfId="0" applyFont="1" applyFill="1" applyBorder="1" applyAlignment="1">
      <alignment vertical="top"/>
    </xf>
    <xf numFmtId="0" fontId="75" fillId="4" borderId="0" xfId="0" applyFont="1" applyFill="1"/>
    <xf numFmtId="0" fontId="48" fillId="3" borderId="0" xfId="0" applyFont="1" applyFill="1" applyAlignment="1">
      <alignment horizontal="left" wrapText="1"/>
    </xf>
    <xf numFmtId="0" fontId="67" fillId="4" borderId="23" xfId="0" applyFont="1" applyFill="1" applyBorder="1" applyAlignment="1">
      <alignment vertical="top" wrapText="1"/>
    </xf>
    <xf numFmtId="0" fontId="67" fillId="4" borderId="49" xfId="0" applyFont="1" applyFill="1" applyBorder="1" applyAlignment="1">
      <alignment vertical="top"/>
    </xf>
    <xf numFmtId="0" fontId="101" fillId="4" borderId="0" xfId="0" applyFont="1" applyFill="1" applyAlignment="1">
      <alignment horizontal="left" vertical="top" wrapText="1"/>
    </xf>
    <xf numFmtId="0" fontId="49" fillId="4" borderId="0" xfId="0" applyFont="1" applyFill="1" applyAlignment="1">
      <alignment horizontal="left" vertical="top" wrapText="1"/>
    </xf>
    <xf numFmtId="0" fontId="50" fillId="7" borderId="65" xfId="0" applyFont="1" applyFill="1" applyBorder="1" applyAlignment="1">
      <alignment horizontal="left" vertical="top" wrapText="1"/>
    </xf>
    <xf numFmtId="0" fontId="49" fillId="4" borderId="19" xfId="0" applyFont="1" applyFill="1" applyBorder="1" applyAlignment="1">
      <alignment horizontal="left" vertical="top" wrapText="1"/>
    </xf>
    <xf numFmtId="0" fontId="49" fillId="4" borderId="65" xfId="0" applyFont="1" applyFill="1" applyBorder="1" applyAlignment="1">
      <alignment horizontal="left" vertical="top" wrapText="1"/>
    </xf>
    <xf numFmtId="0" fontId="7" fillId="4" borderId="0" xfId="0" applyFont="1" applyFill="1" applyAlignment="1">
      <alignment wrapText="1"/>
    </xf>
    <xf numFmtId="0" fontId="75" fillId="4" borderId="34" xfId="0" applyFont="1" applyFill="1" applyBorder="1"/>
    <xf numFmtId="0" fontId="74" fillId="4" borderId="34" xfId="0" applyFont="1" applyFill="1" applyBorder="1"/>
    <xf numFmtId="0" fontId="42" fillId="4" borderId="0" xfId="0" applyFont="1" applyFill="1" applyAlignment="1">
      <alignment wrapText="1"/>
    </xf>
    <xf numFmtId="0" fontId="68" fillId="3" borderId="21" xfId="0" applyFont="1" applyFill="1" applyBorder="1" applyAlignment="1">
      <alignment wrapText="1"/>
    </xf>
    <xf numFmtId="0" fontId="76" fillId="3" borderId="86" xfId="0" applyFont="1" applyFill="1" applyBorder="1" applyAlignment="1">
      <alignment vertical="top" wrapText="1"/>
    </xf>
    <xf numFmtId="0" fontId="76" fillId="3" borderId="23" xfId="0" applyFont="1" applyFill="1" applyBorder="1" applyAlignment="1">
      <alignment vertical="top" wrapText="1"/>
    </xf>
    <xf numFmtId="0" fontId="50" fillId="3" borderId="23" xfId="0" applyFont="1" applyFill="1" applyBorder="1" applyAlignment="1">
      <alignment vertical="top" wrapText="1"/>
    </xf>
    <xf numFmtId="0" fontId="50" fillId="3" borderId="85" xfId="0" applyFont="1" applyFill="1" applyBorder="1" applyAlignment="1">
      <alignment vertical="top" wrapText="1"/>
    </xf>
    <xf numFmtId="0" fontId="13" fillId="3" borderId="4" xfId="0" applyFont="1" applyFill="1" applyBorder="1" applyAlignment="1">
      <alignment vertical="top" wrapText="1"/>
    </xf>
    <xf numFmtId="0" fontId="13" fillId="3" borderId="0" xfId="0" applyFont="1" applyFill="1" applyAlignment="1">
      <alignment vertical="top" wrapText="1"/>
    </xf>
    <xf numFmtId="0" fontId="78" fillId="0" borderId="23" xfId="0" applyFont="1" applyBorder="1" applyAlignment="1">
      <alignment vertical="top" wrapText="1"/>
    </xf>
    <xf numFmtId="0" fontId="76" fillId="3" borderId="26" xfId="0" applyFont="1" applyFill="1" applyBorder="1" applyAlignment="1">
      <alignment vertical="top" wrapText="1"/>
    </xf>
    <xf numFmtId="0" fontId="50" fillId="0" borderId="23" xfId="0" applyFont="1" applyBorder="1" applyAlignment="1">
      <alignment vertical="top" wrapText="1"/>
    </xf>
    <xf numFmtId="0" fontId="50" fillId="4" borderId="23" xfId="0" applyFont="1" applyFill="1" applyBorder="1" applyAlignment="1">
      <alignment vertical="top" wrapText="1"/>
    </xf>
    <xf numFmtId="0" fontId="76" fillId="2" borderId="23" xfId="0" applyFont="1" applyFill="1" applyBorder="1" applyAlignment="1">
      <alignment vertical="top" wrapText="1"/>
    </xf>
    <xf numFmtId="0" fontId="50" fillId="2" borderId="23" xfId="0" applyFont="1" applyFill="1" applyBorder="1" applyAlignment="1">
      <alignment vertical="top" wrapText="1"/>
    </xf>
    <xf numFmtId="0" fontId="7" fillId="4" borderId="23" xfId="0" applyFont="1" applyFill="1" applyBorder="1" applyAlignment="1">
      <alignment vertical="top" wrapText="1"/>
    </xf>
    <xf numFmtId="0" fontId="109" fillId="4" borderId="23" xfId="0" applyFont="1" applyFill="1" applyBorder="1" applyAlignment="1">
      <alignment vertical="top" wrapText="1"/>
    </xf>
    <xf numFmtId="0" fontId="97" fillId="3" borderId="23" xfId="0" applyFont="1" applyFill="1" applyBorder="1" applyAlignment="1">
      <alignment vertical="top" wrapText="1"/>
    </xf>
    <xf numFmtId="0" fontId="7" fillId="0" borderId="23" xfId="0" applyFont="1" applyBorder="1" applyAlignment="1">
      <alignment vertical="top" wrapText="1"/>
    </xf>
    <xf numFmtId="49" fontId="50" fillId="0" borderId="41" xfId="0" applyNumberFormat="1" applyFont="1" applyBorder="1" applyAlignment="1">
      <alignment vertical="top" wrapText="1"/>
    </xf>
    <xf numFmtId="49" fontId="50" fillId="0" borderId="23" xfId="0" applyNumberFormat="1" applyFont="1" applyBorder="1" applyAlignment="1">
      <alignment vertical="top" wrapText="1"/>
    </xf>
    <xf numFmtId="0" fontId="76" fillId="7" borderId="23" xfId="0" applyFont="1" applyFill="1" applyBorder="1" applyAlignment="1">
      <alignment vertical="top" wrapText="1"/>
    </xf>
    <xf numFmtId="0" fontId="78" fillId="3" borderId="23" xfId="0" applyFont="1" applyFill="1" applyBorder="1" applyAlignment="1">
      <alignment vertical="top" wrapText="1"/>
    </xf>
    <xf numFmtId="0" fontId="76" fillId="2" borderId="23" xfId="0" applyFont="1" applyFill="1" applyBorder="1" applyAlignment="1">
      <alignment horizontal="left" wrapText="1"/>
    </xf>
    <xf numFmtId="0" fontId="50" fillId="3" borderId="0" xfId="0" applyFont="1" applyFill="1" applyAlignment="1">
      <alignment vertical="top" wrapText="1"/>
    </xf>
    <xf numFmtId="0" fontId="76" fillId="13" borderId="23" xfId="0" applyFont="1" applyFill="1" applyBorder="1" applyAlignment="1">
      <alignment vertical="top" wrapText="1"/>
    </xf>
    <xf numFmtId="0" fontId="50" fillId="13" borderId="23" xfId="0" applyFont="1" applyFill="1" applyBorder="1" applyAlignment="1">
      <alignment vertical="top" wrapText="1"/>
    </xf>
    <xf numFmtId="0" fontId="76" fillId="2" borderId="23" xfId="0" applyFont="1" applyFill="1" applyBorder="1" applyAlignment="1">
      <alignment horizontal="left" vertical="top" wrapText="1"/>
    </xf>
    <xf numFmtId="0" fontId="108" fillId="3" borderId="23" xfId="0" applyFont="1" applyFill="1" applyBorder="1" applyAlignment="1">
      <alignment vertical="top" wrapText="1"/>
    </xf>
    <xf numFmtId="0" fontId="76" fillId="4" borderId="23" xfId="0" applyFont="1" applyFill="1" applyBorder="1" applyAlignment="1">
      <alignment vertical="top" wrapText="1"/>
    </xf>
    <xf numFmtId="0" fontId="76" fillId="3" borderId="25" xfId="0" applyFont="1" applyFill="1" applyBorder="1" applyAlignment="1">
      <alignment vertical="top" wrapText="1"/>
    </xf>
    <xf numFmtId="0" fontId="50" fillId="4" borderId="0" xfId="0" applyFont="1" applyFill="1" applyAlignment="1">
      <alignment vertical="top" wrapText="1"/>
    </xf>
    <xf numFmtId="0" fontId="50" fillId="4" borderId="26" xfId="0" applyFont="1" applyFill="1" applyBorder="1" applyAlignment="1">
      <alignment vertical="top" wrapText="1"/>
    </xf>
    <xf numFmtId="0" fontId="112" fillId="4" borderId="26" xfId="0" applyFont="1" applyFill="1" applyBorder="1" applyAlignment="1">
      <alignment vertical="top" wrapText="1"/>
    </xf>
    <xf numFmtId="0" fontId="50" fillId="0" borderId="37" xfId="0" applyFont="1" applyBorder="1" applyAlignment="1">
      <alignment vertical="top" wrapText="1"/>
    </xf>
    <xf numFmtId="0" fontId="76" fillId="13" borderId="87" xfId="0" applyFont="1" applyFill="1" applyBorder="1" applyAlignment="1">
      <alignment wrapText="1"/>
    </xf>
    <xf numFmtId="0" fontId="50" fillId="13" borderId="87" xfId="0" applyFont="1" applyFill="1" applyBorder="1" applyAlignment="1">
      <alignment vertical="top" wrapText="1"/>
    </xf>
    <xf numFmtId="0" fontId="76" fillId="3" borderId="88" xfId="0" applyFont="1" applyFill="1" applyBorder="1" applyAlignment="1">
      <alignment vertical="top" wrapText="1"/>
    </xf>
    <xf numFmtId="0" fontId="50" fillId="4" borderId="88" xfId="0" applyFont="1" applyFill="1" applyBorder="1" applyAlignment="1">
      <alignment vertical="top" wrapText="1"/>
    </xf>
    <xf numFmtId="0" fontId="76" fillId="2" borderId="23" xfId="0" applyFont="1" applyFill="1" applyBorder="1" applyAlignment="1">
      <alignment wrapText="1"/>
    </xf>
    <xf numFmtId="0" fontId="103" fillId="3" borderId="23" xfId="0" applyFont="1" applyFill="1" applyBorder="1" applyAlignment="1">
      <alignment vertical="top" wrapText="1"/>
    </xf>
    <xf numFmtId="0" fontId="50" fillId="3" borderId="25" xfId="0" applyFont="1" applyFill="1" applyBorder="1" applyAlignment="1">
      <alignment vertical="top" wrapText="1"/>
    </xf>
    <xf numFmtId="0" fontId="50" fillId="3" borderId="26" xfId="0" applyFont="1" applyFill="1" applyBorder="1" applyAlignment="1">
      <alignment vertical="top" wrapText="1"/>
    </xf>
    <xf numFmtId="0" fontId="76" fillId="4" borderId="26" xfId="0" applyFont="1" applyFill="1" applyBorder="1" applyAlignment="1">
      <alignment vertical="top" wrapText="1"/>
    </xf>
    <xf numFmtId="0" fontId="103" fillId="2" borderId="23" xfId="0" applyFont="1" applyFill="1" applyBorder="1" applyAlignment="1">
      <alignment vertical="top" wrapText="1"/>
    </xf>
    <xf numFmtId="0" fontId="7" fillId="3" borderId="23" xfId="0" applyFont="1" applyFill="1" applyBorder="1" applyAlignment="1">
      <alignment vertical="top" wrapText="1"/>
    </xf>
    <xf numFmtId="0" fontId="76" fillId="3" borderId="0" xfId="0" applyFont="1" applyFill="1" applyAlignment="1">
      <alignment vertical="top" wrapText="1"/>
    </xf>
    <xf numFmtId="0" fontId="109" fillId="3" borderId="26" xfId="0" applyFont="1" applyFill="1" applyBorder="1" applyAlignment="1">
      <alignment vertical="top" wrapText="1"/>
    </xf>
    <xf numFmtId="0" fontId="78" fillId="4" borderId="23" xfId="0" applyFont="1" applyFill="1" applyBorder="1" applyAlignment="1">
      <alignment vertical="top" wrapText="1"/>
    </xf>
    <xf numFmtId="0" fontId="0" fillId="0" borderId="107" xfId="0" applyBorder="1" applyAlignment="1">
      <alignment horizontal="center" vertical="center"/>
    </xf>
    <xf numFmtId="0" fontId="109" fillId="4" borderId="26" xfId="0" applyFont="1" applyFill="1" applyBorder="1" applyAlignment="1">
      <alignment vertical="top" wrapText="1"/>
    </xf>
    <xf numFmtId="0" fontId="76" fillId="14" borderId="23" xfId="0" applyFont="1" applyFill="1" applyBorder="1" applyAlignment="1">
      <alignment vertical="top" wrapText="1"/>
    </xf>
    <xf numFmtId="0" fontId="13" fillId="3" borderId="23" xfId="0" applyFont="1" applyFill="1" applyBorder="1" applyAlignment="1">
      <alignment vertical="top" wrapText="1"/>
    </xf>
    <xf numFmtId="0" fontId="76" fillId="4" borderId="0" xfId="0" applyFont="1" applyFill="1" applyAlignment="1">
      <alignment vertical="top" wrapText="1"/>
    </xf>
    <xf numFmtId="0" fontId="13" fillId="4" borderId="0" xfId="0" applyFont="1" applyFill="1" applyAlignment="1">
      <alignment vertical="top" wrapText="1"/>
    </xf>
    <xf numFmtId="0" fontId="13" fillId="4" borderId="25" xfId="0" applyFont="1" applyFill="1" applyBorder="1" applyAlignment="1">
      <alignment vertical="top" wrapText="1"/>
    </xf>
    <xf numFmtId="0" fontId="50" fillId="0" borderId="25" xfId="0" applyFont="1" applyBorder="1" applyAlignment="1">
      <alignment vertical="top" wrapText="1"/>
    </xf>
    <xf numFmtId="0" fontId="7" fillId="4" borderId="26" xfId="0" applyFont="1" applyFill="1" applyBorder="1" applyAlignment="1">
      <alignment vertical="top" wrapText="1"/>
    </xf>
    <xf numFmtId="0" fontId="76" fillId="15" borderId="33" xfId="0" applyFont="1" applyFill="1" applyBorder="1" applyAlignment="1">
      <alignment vertical="top"/>
    </xf>
    <xf numFmtId="0" fontId="76" fillId="3" borderId="65" xfId="0" applyFont="1" applyFill="1" applyBorder="1" applyAlignment="1">
      <alignment vertical="top" wrapText="1"/>
    </xf>
    <xf numFmtId="0" fontId="50" fillId="4" borderId="65" xfId="0" applyFont="1" applyFill="1" applyBorder="1" applyAlignment="1">
      <alignment vertical="top" wrapText="1"/>
    </xf>
    <xf numFmtId="0" fontId="7" fillId="4" borderId="65" xfId="0" applyFont="1" applyFill="1" applyBorder="1" applyAlignment="1">
      <alignment vertical="top" wrapText="1"/>
    </xf>
    <xf numFmtId="0" fontId="103" fillId="4" borderId="65" xfId="0" applyFont="1" applyFill="1" applyBorder="1" applyAlignment="1">
      <alignment vertical="top" wrapText="1"/>
    </xf>
    <xf numFmtId="0" fontId="50" fillId="0" borderId="65" xfId="0" applyFont="1" applyBorder="1" applyAlignment="1">
      <alignment vertical="top" wrapText="1"/>
    </xf>
    <xf numFmtId="0" fontId="7" fillId="0" borderId="65" xfId="0" applyFont="1" applyBorder="1" applyAlignment="1">
      <alignment vertical="top" wrapText="1"/>
    </xf>
    <xf numFmtId="0" fontId="76" fillId="3" borderId="33" xfId="0" applyFont="1" applyFill="1" applyBorder="1" applyAlignment="1">
      <alignment vertical="top" wrapText="1"/>
    </xf>
    <xf numFmtId="0" fontId="50" fillId="7" borderId="87" xfId="0" applyFont="1" applyFill="1" applyBorder="1" applyAlignment="1">
      <alignment vertical="top" wrapText="1"/>
    </xf>
    <xf numFmtId="0" fontId="76" fillId="7" borderId="19" xfId="0" applyFont="1" applyFill="1" applyBorder="1" applyAlignment="1">
      <alignment vertical="top" wrapText="1"/>
    </xf>
    <xf numFmtId="0" fontId="50" fillId="7" borderId="90" xfId="0" applyFont="1" applyFill="1" applyBorder="1" applyAlignment="1">
      <alignment vertical="top" wrapText="1"/>
    </xf>
    <xf numFmtId="0" fontId="76" fillId="2" borderId="65" xfId="0" applyFont="1" applyFill="1" applyBorder="1" applyAlignment="1">
      <alignment vertical="top" wrapText="1"/>
    </xf>
    <xf numFmtId="0" fontId="50" fillId="2" borderId="65" xfId="0" applyFont="1" applyFill="1" applyBorder="1" applyAlignment="1">
      <alignment vertical="top" wrapText="1"/>
    </xf>
    <xf numFmtId="0" fontId="78" fillId="0" borderId="65" xfId="0" applyFont="1" applyBorder="1" applyAlignment="1">
      <alignment vertical="top" wrapText="1"/>
    </xf>
    <xf numFmtId="0" fontId="108" fillId="0" borderId="65" xfId="0" applyFont="1" applyBorder="1" applyAlignment="1">
      <alignment vertical="top" wrapText="1"/>
    </xf>
    <xf numFmtId="0" fontId="76" fillId="4" borderId="33" xfId="0" applyFont="1" applyFill="1" applyBorder="1" applyAlignment="1">
      <alignment vertical="top" wrapText="1"/>
    </xf>
    <xf numFmtId="0" fontId="109" fillId="4" borderId="33" xfId="0" applyFont="1" applyFill="1" applyBorder="1" applyAlignment="1">
      <alignment vertical="top" wrapText="1"/>
    </xf>
    <xf numFmtId="0" fontId="109" fillId="4" borderId="65" xfId="0" applyFont="1" applyFill="1" applyBorder="1" applyAlignment="1">
      <alignment vertical="top" wrapText="1"/>
    </xf>
    <xf numFmtId="0" fontId="76" fillId="15" borderId="65" xfId="0" applyFont="1" applyFill="1" applyBorder="1" applyAlignment="1">
      <alignment vertical="top" wrapText="1"/>
    </xf>
    <xf numFmtId="0" fontId="50" fillId="3" borderId="65" xfId="0" applyFont="1" applyFill="1" applyBorder="1" applyAlignment="1">
      <alignment vertical="top" wrapText="1"/>
    </xf>
    <xf numFmtId="0" fontId="50" fillId="7" borderId="65" xfId="0" applyFont="1" applyFill="1" applyBorder="1" applyAlignment="1">
      <alignment vertical="top" wrapText="1"/>
    </xf>
    <xf numFmtId="0" fontId="76" fillId="4" borderId="19" xfId="0" applyFont="1" applyFill="1" applyBorder="1" applyAlignment="1">
      <alignment vertical="top" wrapText="1"/>
    </xf>
    <xf numFmtId="0" fontId="50" fillId="7" borderId="19" xfId="0" applyFont="1" applyFill="1" applyBorder="1" applyAlignment="1">
      <alignment vertical="top" wrapText="1"/>
    </xf>
    <xf numFmtId="0" fontId="76" fillId="14" borderId="65" xfId="0" applyFont="1" applyFill="1" applyBorder="1" applyAlignment="1">
      <alignment vertical="top" wrapText="1"/>
    </xf>
    <xf numFmtId="0" fontId="76" fillId="4" borderId="65" xfId="0" applyFont="1" applyFill="1" applyBorder="1" applyAlignment="1">
      <alignment vertical="top" wrapText="1"/>
    </xf>
    <xf numFmtId="0" fontId="149" fillId="4" borderId="0" xfId="0" applyFont="1" applyFill="1" applyAlignment="1">
      <alignment wrapText="1"/>
    </xf>
    <xf numFmtId="0" fontId="68" fillId="3" borderId="0" xfId="0" applyFont="1" applyFill="1" applyAlignment="1">
      <alignment horizontal="left" wrapText="1" indent="1"/>
    </xf>
    <xf numFmtId="0" fontId="108" fillId="7" borderId="23" xfId="0" applyFont="1" applyFill="1" applyBorder="1" applyAlignment="1">
      <alignment vertical="top" wrapText="1"/>
    </xf>
    <xf numFmtId="0" fontId="109" fillId="7" borderId="23" xfId="0" applyFont="1" applyFill="1" applyBorder="1" applyAlignment="1">
      <alignment vertical="top" wrapText="1"/>
    </xf>
    <xf numFmtId="0" fontId="76" fillId="4" borderId="25" xfId="0" applyFont="1" applyFill="1" applyBorder="1" applyAlignment="1">
      <alignment vertical="top" wrapText="1"/>
    </xf>
    <xf numFmtId="0" fontId="78" fillId="3" borderId="25" xfId="0" applyFont="1" applyFill="1" applyBorder="1" applyAlignment="1">
      <alignment horizontal="left" vertical="top" wrapText="1" indent="1"/>
    </xf>
    <xf numFmtId="0" fontId="78" fillId="3" borderId="26" xfId="0" applyFont="1" applyFill="1" applyBorder="1" applyAlignment="1">
      <alignment horizontal="left" vertical="top" wrapText="1" indent="1"/>
    </xf>
    <xf numFmtId="0" fontId="76" fillId="3" borderId="24" xfId="0" applyFont="1" applyFill="1" applyBorder="1" applyAlignment="1">
      <alignment vertical="top" wrapText="1"/>
    </xf>
    <xf numFmtId="0" fontId="50" fillId="3" borderId="22" xfId="0" applyFont="1" applyFill="1" applyBorder="1" applyAlignment="1">
      <alignment vertical="top" wrapText="1"/>
    </xf>
    <xf numFmtId="0" fontId="78" fillId="7" borderId="22" xfId="0" applyFont="1" applyFill="1" applyBorder="1" applyAlignment="1">
      <alignment vertical="top" wrapText="1"/>
    </xf>
    <xf numFmtId="0" fontId="108" fillId="7" borderId="22" xfId="0" applyFont="1" applyFill="1" applyBorder="1" applyAlignment="1">
      <alignment vertical="top" wrapText="1"/>
    </xf>
    <xf numFmtId="0" fontId="50" fillId="3" borderId="24" xfId="0" applyFont="1" applyFill="1" applyBorder="1" applyAlignment="1">
      <alignment horizontal="left" vertical="top" wrapText="1" indent="1"/>
    </xf>
    <xf numFmtId="0" fontId="50" fillId="3" borderId="0" xfId="0" applyFont="1" applyFill="1" applyAlignment="1">
      <alignment horizontal="left" vertical="top" wrapText="1" indent="1"/>
    </xf>
    <xf numFmtId="0" fontId="50" fillId="3" borderId="26" xfId="0" applyFont="1" applyFill="1" applyBorder="1" applyAlignment="1">
      <alignment horizontal="left" vertical="top" wrapText="1" indent="1"/>
    </xf>
    <xf numFmtId="0" fontId="108" fillId="7" borderId="26" xfId="0" applyFont="1" applyFill="1" applyBorder="1" applyAlignment="1">
      <alignment vertical="top" wrapText="1"/>
    </xf>
    <xf numFmtId="49" fontId="50" fillId="3" borderId="23" xfId="0" applyNumberFormat="1" applyFont="1" applyFill="1" applyBorder="1" applyAlignment="1">
      <alignment vertical="top" wrapText="1"/>
    </xf>
    <xf numFmtId="0" fontId="50" fillId="4" borderId="25" xfId="0" applyFont="1" applyFill="1" applyBorder="1" applyAlignment="1">
      <alignment vertical="top" wrapText="1"/>
    </xf>
    <xf numFmtId="0" fontId="78" fillId="3" borderId="0" xfId="0" applyFont="1" applyFill="1" applyAlignment="1">
      <alignment horizontal="left" vertical="top" wrapText="1" indent="1"/>
    </xf>
    <xf numFmtId="0" fontId="50" fillId="3" borderId="23" xfId="0" applyFont="1" applyFill="1" applyBorder="1" applyAlignment="1">
      <alignment horizontal="left" vertical="top" wrapText="1"/>
    </xf>
    <xf numFmtId="0" fontId="78" fillId="7" borderId="23" xfId="0" applyFont="1" applyFill="1" applyBorder="1" applyAlignment="1">
      <alignment horizontal="left" vertical="top" wrapText="1"/>
    </xf>
    <xf numFmtId="0" fontId="108" fillId="7" borderId="23" xfId="0" applyFont="1" applyFill="1" applyBorder="1" applyAlignment="1">
      <alignment horizontal="left" vertical="top" wrapText="1"/>
    </xf>
    <xf numFmtId="0" fontId="78" fillId="7" borderId="26" xfId="0" applyFont="1" applyFill="1" applyBorder="1" applyAlignment="1">
      <alignment vertical="top" wrapText="1"/>
    </xf>
    <xf numFmtId="0" fontId="50" fillId="3" borderId="25" xfId="0" applyFont="1" applyFill="1" applyBorder="1" applyAlignment="1">
      <alignment horizontal="left" vertical="top" wrapText="1" indent="1"/>
    </xf>
    <xf numFmtId="0" fontId="50" fillId="7" borderId="23" xfId="0" applyFont="1" applyFill="1" applyBorder="1" applyAlignment="1">
      <alignment vertical="top" wrapText="1"/>
    </xf>
    <xf numFmtId="0" fontId="50" fillId="7" borderId="26" xfId="0" applyFont="1" applyFill="1" applyBorder="1" applyAlignment="1">
      <alignment vertical="top" wrapText="1"/>
    </xf>
    <xf numFmtId="0" fontId="108" fillId="7" borderId="25" xfId="0" applyFont="1" applyFill="1" applyBorder="1" applyAlignment="1">
      <alignment vertical="top" wrapText="1"/>
    </xf>
    <xf numFmtId="0" fontId="111" fillId="7" borderId="26" xfId="0" applyFont="1" applyFill="1" applyBorder="1" applyAlignment="1">
      <alignment vertical="top" wrapText="1"/>
    </xf>
    <xf numFmtId="0" fontId="68" fillId="3" borderId="21" xfId="0" applyFont="1" applyFill="1" applyBorder="1" applyAlignment="1">
      <alignment horizontal="left" wrapText="1" indent="1"/>
    </xf>
    <xf numFmtId="0" fontId="76" fillId="0" borderId="24" xfId="0" applyFont="1" applyBorder="1" applyAlignment="1">
      <alignment vertical="top" wrapText="1"/>
    </xf>
    <xf numFmtId="0" fontId="76" fillId="0" borderId="0" xfId="0" applyFont="1" applyAlignment="1">
      <alignment vertical="top" wrapText="1"/>
    </xf>
    <xf numFmtId="0" fontId="76" fillId="0" borderId="26" xfId="0" applyFont="1" applyBorder="1" applyAlignment="1">
      <alignment vertical="top" wrapText="1"/>
    </xf>
    <xf numFmtId="0" fontId="50" fillId="7" borderId="91" xfId="0" applyFont="1" applyFill="1" applyBorder="1" applyAlignment="1">
      <alignment vertical="top" wrapText="1"/>
    </xf>
    <xf numFmtId="0" fontId="108" fillId="7" borderId="91" xfId="0" applyFont="1" applyFill="1" applyBorder="1" applyAlignment="1">
      <alignment vertical="top" wrapText="1"/>
    </xf>
    <xf numFmtId="0" fontId="50" fillId="4" borderId="24" xfId="0" applyFont="1" applyFill="1" applyBorder="1" applyAlignment="1">
      <alignment horizontal="left" vertical="top" wrapText="1" indent="1"/>
    </xf>
    <xf numFmtId="0" fontId="50" fillId="4" borderId="0" xfId="0" applyFont="1" applyFill="1" applyAlignment="1">
      <alignment horizontal="left" vertical="top" wrapText="1" indent="1"/>
    </xf>
    <xf numFmtId="0" fontId="50" fillId="4" borderId="26" xfId="0" applyFont="1" applyFill="1" applyBorder="1" applyAlignment="1">
      <alignment horizontal="left" vertical="top" wrapText="1" indent="1"/>
    </xf>
    <xf numFmtId="0" fontId="50" fillId="7" borderId="89" xfId="0" applyFont="1" applyFill="1" applyBorder="1" applyAlignment="1">
      <alignment vertical="top" wrapText="1"/>
    </xf>
    <xf numFmtId="0" fontId="108" fillId="7" borderId="89" xfId="0" applyFont="1" applyFill="1" applyBorder="1" applyAlignment="1">
      <alignment vertical="top" wrapText="1"/>
    </xf>
    <xf numFmtId="0" fontId="78" fillId="7" borderId="23" xfId="0" applyFont="1" applyFill="1" applyBorder="1" applyAlignment="1">
      <alignment vertical="top" wrapText="1"/>
    </xf>
    <xf numFmtId="0" fontId="50" fillId="7" borderId="0" xfId="0" applyFont="1" applyFill="1" applyAlignment="1">
      <alignment vertical="top" wrapText="1"/>
    </xf>
    <xf numFmtId="0" fontId="108" fillId="7" borderId="0" xfId="0" applyFont="1" applyFill="1" applyAlignment="1">
      <alignment vertical="top" wrapText="1"/>
    </xf>
    <xf numFmtId="0" fontId="76" fillId="0" borderId="25" xfId="0" applyFont="1" applyBorder="1" applyAlignment="1">
      <alignment horizontal="left" vertical="top" wrapText="1"/>
    </xf>
    <xf numFmtId="0" fontId="76" fillId="0" borderId="0" xfId="0" applyFont="1" applyAlignment="1">
      <alignment horizontal="left" vertical="top" wrapText="1"/>
    </xf>
    <xf numFmtId="0" fontId="76" fillId="0" borderId="26" xfId="0" applyFont="1" applyBorder="1" applyAlignment="1">
      <alignment horizontal="left" vertical="top" wrapText="1"/>
    </xf>
    <xf numFmtId="0" fontId="50" fillId="7" borderId="92" xfId="0" applyFont="1" applyFill="1" applyBorder="1" applyAlignment="1">
      <alignment vertical="top" wrapText="1"/>
    </xf>
    <xf numFmtId="0" fontId="108" fillId="7" borderId="92" xfId="0" applyFont="1" applyFill="1" applyBorder="1" applyAlignment="1">
      <alignment vertical="top" wrapText="1"/>
    </xf>
    <xf numFmtId="0" fontId="50" fillId="4" borderId="25" xfId="0" applyFont="1" applyFill="1" applyBorder="1" applyAlignment="1">
      <alignment horizontal="left" vertical="top" wrapText="1" indent="1"/>
    </xf>
    <xf numFmtId="0" fontId="50" fillId="7" borderId="23" xfId="0" applyFont="1" applyFill="1" applyBorder="1" applyAlignment="1">
      <alignment horizontal="left" vertical="top" wrapText="1"/>
    </xf>
    <xf numFmtId="0" fontId="103" fillId="0" borderId="25" xfId="0" applyFont="1" applyBorder="1" applyAlignment="1">
      <alignment vertical="top" wrapText="1"/>
    </xf>
    <xf numFmtId="0" fontId="103" fillId="0" borderId="0" xfId="0" applyFont="1" applyAlignment="1">
      <alignment vertical="top" wrapText="1"/>
    </xf>
    <xf numFmtId="0" fontId="103" fillId="0" borderId="26" xfId="0" applyFont="1" applyBorder="1" applyAlignment="1">
      <alignment vertical="top" wrapText="1"/>
    </xf>
    <xf numFmtId="0" fontId="50" fillId="3" borderId="128" xfId="0" applyFont="1" applyFill="1" applyBorder="1" applyAlignment="1">
      <alignment vertical="top" wrapText="1"/>
    </xf>
    <xf numFmtId="0" fontId="50" fillId="3" borderId="129" xfId="0" applyFont="1" applyFill="1" applyBorder="1" applyAlignment="1">
      <alignment vertical="top" wrapText="1"/>
    </xf>
    <xf numFmtId="0" fontId="108" fillId="7" borderId="130" xfId="0" applyFont="1" applyFill="1" applyBorder="1" applyAlignment="1">
      <alignment vertical="top" wrapText="1"/>
    </xf>
    <xf numFmtId="0" fontId="108" fillId="7" borderId="131" xfId="0" applyFont="1" applyFill="1" applyBorder="1" applyAlignment="1">
      <alignment vertical="top" wrapText="1"/>
    </xf>
    <xf numFmtId="0" fontId="149" fillId="4" borderId="25" xfId="0" applyFont="1" applyFill="1" applyBorder="1" applyAlignment="1">
      <alignment horizontal="left" wrapText="1"/>
    </xf>
    <xf numFmtId="0" fontId="138" fillId="3" borderId="14" xfId="1" applyFont="1" applyFill="1" applyBorder="1" applyAlignment="1"/>
    <xf numFmtId="0" fontId="138" fillId="3" borderId="8" xfId="1" applyFont="1" applyFill="1" applyBorder="1" applyAlignment="1"/>
    <xf numFmtId="0" fontId="76" fillId="0" borderId="35" xfId="0" applyFont="1" applyBorder="1" applyAlignment="1">
      <alignment horizontal="left" vertical="top" wrapText="1"/>
    </xf>
    <xf numFmtId="0" fontId="50" fillId="4" borderId="25" xfId="0" applyFont="1" applyFill="1" applyBorder="1" applyAlignment="1">
      <alignment horizontal="left" vertical="top" wrapText="1"/>
    </xf>
    <xf numFmtId="0" fontId="50" fillId="4" borderId="0" xfId="0" applyFont="1" applyFill="1" applyAlignment="1">
      <alignment horizontal="left" vertical="top" wrapText="1"/>
    </xf>
    <xf numFmtId="0" fontId="68" fillId="4" borderId="21" xfId="0" applyFont="1" applyFill="1" applyBorder="1" applyAlignment="1">
      <alignment wrapText="1"/>
    </xf>
    <xf numFmtId="0" fontId="76" fillId="4" borderId="58" xfId="0" applyFont="1" applyFill="1" applyBorder="1" applyAlignment="1">
      <alignment horizontal="left" vertical="center" wrapText="1" indent="3"/>
    </xf>
    <xf numFmtId="0" fontId="76" fillId="4" borderId="26" xfId="0" applyFont="1" applyFill="1" applyBorder="1" applyAlignment="1">
      <alignment horizontal="left" vertical="center" wrapText="1" indent="3"/>
    </xf>
    <xf numFmtId="0" fontId="76" fillId="4" borderId="26" xfId="0" applyFont="1" applyFill="1" applyBorder="1" applyAlignment="1">
      <alignment horizontal="left" vertical="center" wrapText="1" indent="4"/>
    </xf>
    <xf numFmtId="0" fontId="68" fillId="4" borderId="21" xfId="0" applyFont="1" applyFill="1" applyBorder="1" applyAlignment="1">
      <alignment horizontal="center" wrapText="1"/>
    </xf>
    <xf numFmtId="0" fontId="67" fillId="10" borderId="22" xfId="0" applyFont="1" applyFill="1" applyBorder="1" applyAlignment="1">
      <alignment horizontal="left" vertical="center"/>
    </xf>
    <xf numFmtId="0" fontId="67" fillId="10" borderId="26" xfId="0" applyFont="1" applyFill="1" applyBorder="1" applyAlignment="1">
      <alignment horizontal="left" vertical="center"/>
    </xf>
    <xf numFmtId="0" fontId="103" fillId="16" borderId="23" xfId="0" applyFont="1" applyFill="1" applyBorder="1" applyAlignment="1">
      <alignment vertical="center" wrapText="1"/>
    </xf>
    <xf numFmtId="0" fontId="103" fillId="16" borderId="26" xfId="0" applyFont="1" applyFill="1" applyBorder="1" applyAlignment="1">
      <alignment vertical="center" wrapText="1"/>
    </xf>
    <xf numFmtId="0" fontId="118" fillId="3" borderId="14" xfId="0" applyFont="1" applyFill="1" applyBorder="1" applyAlignment="1">
      <alignment wrapText="1"/>
    </xf>
    <xf numFmtId="0" fontId="118" fillId="3" borderId="8" xfId="0" applyFont="1" applyFill="1" applyBorder="1" applyAlignment="1">
      <alignment wrapText="1"/>
    </xf>
    <xf numFmtId="0" fontId="49" fillId="0" borderId="0" xfId="1" applyFont="1" applyFill="1" applyBorder="1" applyAlignment="1" applyProtection="1">
      <alignment horizontal="left" vertical="top" wrapText="1"/>
    </xf>
    <xf numFmtId="0" fontId="67" fillId="4" borderId="25" xfId="0" applyFont="1" applyFill="1" applyBorder="1" applyAlignment="1">
      <alignment vertical="top"/>
    </xf>
    <xf numFmtId="0" fontId="49" fillId="4" borderId="49" xfId="0" applyFont="1" applyFill="1" applyBorder="1" applyAlignment="1">
      <alignment vertical="top"/>
    </xf>
    <xf numFmtId="0" fontId="52" fillId="3" borderId="0" xfId="0" applyFont="1" applyFill="1" applyAlignment="1">
      <alignment vertical="center" wrapText="1"/>
    </xf>
    <xf numFmtId="0" fontId="48" fillId="3" borderId="0" xfId="0" applyFont="1" applyFill="1" applyAlignment="1">
      <alignment vertical="center" wrapText="1"/>
    </xf>
    <xf numFmtId="0" fontId="67" fillId="4" borderId="0" xfId="0" applyFont="1" applyFill="1" applyAlignment="1">
      <alignment horizontal="left" vertical="center" wrapText="1"/>
    </xf>
    <xf numFmtId="0" fontId="68" fillId="3" borderId="21" xfId="0" applyFont="1" applyFill="1" applyBorder="1" applyAlignment="1">
      <alignment horizontal="left" wrapText="1"/>
    </xf>
    <xf numFmtId="0" fontId="67" fillId="4" borderId="0" xfId="0" applyFont="1" applyFill="1" applyAlignment="1">
      <alignment vertical="top"/>
    </xf>
    <xf numFmtId="0" fontId="49" fillId="4" borderId="26" xfId="0" applyFont="1" applyFill="1" applyBorder="1" applyAlignment="1">
      <alignment vertical="top"/>
    </xf>
    <xf numFmtId="0" fontId="78" fillId="4" borderId="0" xfId="0" applyFont="1" applyFill="1" applyAlignment="1">
      <alignment horizontal="left" wrapText="1"/>
    </xf>
    <xf numFmtId="0" fontId="122" fillId="3" borderId="0" xfId="0" applyFont="1" applyFill="1" applyAlignment="1">
      <alignment vertical="center" wrapText="1"/>
    </xf>
    <xf numFmtId="0" fontId="122" fillId="3" borderId="17" xfId="0" applyFont="1" applyFill="1" applyBorder="1" applyAlignment="1">
      <alignment vertical="center" wrapText="1"/>
    </xf>
    <xf numFmtId="0" fontId="54" fillId="17" borderId="43" xfId="0" applyFont="1" applyFill="1" applyBorder="1" applyAlignment="1">
      <alignment horizontal="left" vertical="center" wrapText="1" indent="2"/>
    </xf>
    <xf numFmtId="0" fontId="48" fillId="3" borderId="0" xfId="0" applyFont="1" applyFill="1" applyAlignment="1">
      <alignment vertical="top" wrapText="1"/>
    </xf>
    <xf numFmtId="0" fontId="52" fillId="0" borderId="0" xfId="0" applyFont="1" applyAlignment="1">
      <alignment horizontal="left" vertical="center"/>
    </xf>
    <xf numFmtId="0" fontId="52" fillId="0" borderId="17" xfId="0" applyFont="1" applyBorder="1" applyAlignment="1">
      <alignment horizontal="left" vertical="center"/>
    </xf>
    <xf numFmtId="0" fontId="68" fillId="4" borderId="34" xfId="0" applyFont="1" applyFill="1" applyBorder="1" applyAlignment="1">
      <alignment horizontal="center"/>
    </xf>
    <xf numFmtId="0" fontId="68" fillId="4" borderId="51" xfId="0" applyFont="1" applyFill="1" applyBorder="1" applyAlignment="1">
      <alignment horizontal="center"/>
    </xf>
    <xf numFmtId="0" fontId="49" fillId="4" borderId="33" xfId="0" applyFont="1" applyFill="1" applyBorder="1"/>
    <xf numFmtId="0" fontId="49" fillId="4" borderId="36" xfId="0" applyFont="1" applyFill="1" applyBorder="1"/>
    <xf numFmtId="0" fontId="78" fillId="0" borderId="26" xfId="0" applyFont="1" applyBorder="1"/>
    <xf numFmtId="0" fontId="78" fillId="4" borderId="25" xfId="0" applyFont="1" applyFill="1" applyBorder="1"/>
    <xf numFmtId="0" fontId="78" fillId="4" borderId="26" xfId="0" applyFont="1" applyFill="1" applyBorder="1"/>
    <xf numFmtId="0" fontId="49" fillId="4" borderId="49" xfId="0" applyFont="1" applyFill="1" applyBorder="1"/>
    <xf numFmtId="0" fontId="49" fillId="4" borderId="23" xfId="0" applyFont="1" applyFill="1" applyBorder="1" applyAlignment="1">
      <alignment horizontal="left"/>
    </xf>
    <xf numFmtId="0" fontId="49" fillId="6" borderId="49" xfId="0" applyFont="1" applyFill="1" applyBorder="1" applyAlignment="1">
      <alignment horizontal="right"/>
    </xf>
    <xf numFmtId="0" fontId="49" fillId="6" borderId="23" xfId="0" applyFont="1" applyFill="1" applyBorder="1" applyAlignment="1">
      <alignment horizontal="right"/>
    </xf>
    <xf numFmtId="0" fontId="68" fillId="4" borderId="51" xfId="0" applyFont="1" applyFill="1" applyBorder="1" applyAlignment="1">
      <alignment horizontal="right"/>
    </xf>
    <xf numFmtId="0" fontId="97" fillId="4" borderId="23" xfId="0" applyFont="1" applyFill="1" applyBorder="1"/>
    <xf numFmtId="0" fontId="67" fillId="6" borderId="23" xfId="0" applyFont="1" applyFill="1" applyBorder="1" applyAlignment="1">
      <alignment horizontal="right"/>
    </xf>
    <xf numFmtId="0" fontId="52" fillId="0" borderId="0" xfId="0" applyFont="1" applyAlignment="1">
      <alignment vertical="center"/>
    </xf>
    <xf numFmtId="0" fontId="78" fillId="0" borderId="23" xfId="0" applyFont="1" applyBorder="1"/>
    <xf numFmtId="0" fontId="61" fillId="0" borderId="0" xfId="0" applyFont="1" applyAlignment="1">
      <alignment horizontal="left" vertical="center"/>
    </xf>
    <xf numFmtId="0" fontId="52" fillId="0" borderId="0" xfId="0" applyFont="1" applyAlignment="1">
      <alignment horizontal="left"/>
    </xf>
    <xf numFmtId="0" fontId="52" fillId="0" borderId="17" xfId="0" applyFont="1" applyBorder="1" applyAlignment="1">
      <alignment horizontal="left"/>
    </xf>
    <xf numFmtId="0" fontId="49" fillId="4" borderId="49" xfId="0" applyFont="1" applyFill="1" applyBorder="1" applyAlignment="1">
      <alignment horizontal="right"/>
    </xf>
    <xf numFmtId="0" fontId="49" fillId="4" borderId="23" xfId="0" applyFont="1" applyFill="1" applyBorder="1" applyAlignment="1">
      <alignment horizontal="right"/>
    </xf>
    <xf numFmtId="9" fontId="49" fillId="4" borderId="49" xfId="0" applyNumberFormat="1" applyFont="1" applyFill="1" applyBorder="1" applyAlignment="1">
      <alignment horizontal="right"/>
    </xf>
    <xf numFmtId="9" fontId="49" fillId="6" borderId="49" xfId="0" applyNumberFormat="1" applyFont="1" applyFill="1" applyBorder="1" applyAlignment="1">
      <alignment horizontal="right"/>
    </xf>
    <xf numFmtId="9" fontId="49" fillId="4" borderId="23" xfId="0" applyNumberFormat="1" applyFont="1" applyFill="1" applyBorder="1" applyAlignment="1">
      <alignment horizontal="right"/>
    </xf>
    <xf numFmtId="9" fontId="49" fillId="6" borderId="23" xfId="0" applyNumberFormat="1" applyFont="1" applyFill="1" applyBorder="1" applyAlignment="1">
      <alignment horizontal="right"/>
    </xf>
    <xf numFmtId="2" fontId="49" fillId="6" borderId="23" xfId="0" applyNumberFormat="1" applyFont="1" applyFill="1" applyBorder="1" applyAlignment="1">
      <alignment horizontal="right"/>
    </xf>
    <xf numFmtId="0" fontId="67" fillId="4" borderId="23" xfId="0" applyFont="1" applyFill="1" applyBorder="1" applyAlignment="1">
      <alignment horizontal="right"/>
    </xf>
    <xf numFmtId="2" fontId="49" fillId="6" borderId="49" xfId="0" applyNumberFormat="1" applyFont="1" applyFill="1" applyBorder="1" applyAlignment="1">
      <alignment horizontal="right"/>
    </xf>
    <xf numFmtId="0" fontId="98" fillId="0" borderId="0" xfId="0" applyFont="1" applyAlignment="1">
      <alignment horizontal="center" vertical="top" wrapText="1"/>
    </xf>
    <xf numFmtId="0" fontId="49" fillId="0" borderId="23" xfId="0" applyFont="1" applyBorder="1" applyAlignment="1">
      <alignment horizontal="right"/>
    </xf>
    <xf numFmtId="0" fontId="49" fillId="0" borderId="49" xfId="0" applyFont="1" applyBorder="1" applyAlignment="1">
      <alignment horizontal="right"/>
    </xf>
    <xf numFmtId="0" fontId="67" fillId="0" borderId="23" xfId="0" applyFont="1" applyBorder="1" applyAlignment="1">
      <alignment horizontal="right"/>
    </xf>
    <xf numFmtId="0" fontId="78" fillId="4" borderId="23" xfId="0" applyFont="1" applyFill="1" applyBorder="1"/>
    <xf numFmtId="0" fontId="49" fillId="4" borderId="23" xfId="0" applyFont="1" applyFill="1" applyBorder="1" applyAlignment="1">
      <alignment wrapText="1"/>
    </xf>
    <xf numFmtId="0" fontId="79" fillId="4" borderId="25" xfId="0" applyFont="1" applyFill="1" applyBorder="1" applyAlignment="1">
      <alignment wrapText="1"/>
    </xf>
    <xf numFmtId="2" fontId="67" fillId="6" borderId="23" xfId="0" applyNumberFormat="1" applyFont="1" applyFill="1" applyBorder="1" applyAlignment="1">
      <alignment horizontal="right"/>
    </xf>
    <xf numFmtId="0" fontId="68" fillId="4" borderId="21" xfId="0" applyFont="1" applyFill="1" applyBorder="1" applyAlignment="1">
      <alignment horizontal="right"/>
    </xf>
    <xf numFmtId="0" fontId="68" fillId="4" borderId="94" xfId="0" applyFont="1" applyFill="1" applyBorder="1" applyAlignment="1">
      <alignment horizontal="right"/>
    </xf>
    <xf numFmtId="0" fontId="49" fillId="4" borderId="22" xfId="0" applyFont="1" applyFill="1" applyBorder="1"/>
    <xf numFmtId="0" fontId="49" fillId="4" borderId="26" xfId="0" applyFont="1" applyFill="1" applyBorder="1" applyAlignment="1">
      <alignment horizontal="right"/>
    </xf>
    <xf numFmtId="0" fontId="49" fillId="6" borderId="26" xfId="0" applyFont="1" applyFill="1" applyBorder="1" applyAlignment="1">
      <alignment horizontal="right"/>
    </xf>
    <xf numFmtId="9" fontId="49" fillId="4" borderId="26" xfId="0" applyNumberFormat="1" applyFont="1" applyFill="1" applyBorder="1" applyAlignment="1">
      <alignment horizontal="right"/>
    </xf>
    <xf numFmtId="9" fontId="49" fillId="6" borderId="26" xfId="0" applyNumberFormat="1" applyFont="1" applyFill="1" applyBorder="1" applyAlignment="1">
      <alignment horizontal="right"/>
    </xf>
    <xf numFmtId="9" fontId="67" fillId="4" borderId="23" xfId="0" applyNumberFormat="1" applyFont="1" applyFill="1" applyBorder="1" applyAlignment="1">
      <alignment horizontal="right"/>
    </xf>
    <xf numFmtId="9" fontId="67" fillId="6" borderId="23" xfId="0" applyNumberFormat="1" applyFont="1" applyFill="1" applyBorder="1" applyAlignment="1">
      <alignment horizontal="right"/>
    </xf>
    <xf numFmtId="0" fontId="10" fillId="4" borderId="0" xfId="0" applyFont="1" applyFill="1" applyAlignment="1">
      <alignment horizontal="right"/>
    </xf>
    <xf numFmtId="0" fontId="78" fillId="4" borderId="0" xfId="0" applyFont="1" applyFill="1"/>
    <xf numFmtId="0" fontId="49" fillId="4" borderId="0" xfId="0" applyFont="1" applyFill="1" applyAlignment="1">
      <alignment horizontal="right"/>
    </xf>
    <xf numFmtId="0" fontId="9" fillId="4" borderId="0" xfId="0" applyFont="1" applyFill="1"/>
    <xf numFmtId="0" fontId="12" fillId="4" borderId="0" xfId="0" applyFont="1" applyFill="1" applyAlignment="1">
      <alignment horizontal="right"/>
    </xf>
    <xf numFmtId="0" fontId="49" fillId="4" borderId="49" xfId="0" applyFont="1" applyFill="1" applyBorder="1" applyAlignment="1">
      <alignment horizontal="left"/>
    </xf>
    <xf numFmtId="0" fontId="49" fillId="4" borderId="49" xfId="0" applyFont="1" applyFill="1" applyBorder="1" applyAlignment="1">
      <alignment horizontal="left" wrapText="1"/>
    </xf>
    <xf numFmtId="0" fontId="49" fillId="4" borderId="23" xfId="0" applyFont="1" applyFill="1" applyBorder="1" applyAlignment="1">
      <alignment horizontal="left" wrapText="1"/>
    </xf>
    <xf numFmtId="0" fontId="97" fillId="4" borderId="23" xfId="0" applyFont="1" applyFill="1" applyBorder="1" applyAlignment="1">
      <alignment horizontal="left"/>
    </xf>
    <xf numFmtId="0" fontId="49" fillId="4" borderId="0" xfId="0" applyFont="1" applyFill="1"/>
    <xf numFmtId="0" fontId="59" fillId="4" borderId="0" xfId="0" applyFont="1" applyFill="1"/>
    <xf numFmtId="0" fontId="44" fillId="4" borderId="0" xfId="0" applyFont="1" applyFill="1"/>
    <xf numFmtId="0" fontId="8" fillId="4" borderId="0" xfId="0" applyFont="1" applyFill="1" applyAlignment="1">
      <alignment horizontal="right"/>
    </xf>
    <xf numFmtId="0" fontId="42" fillId="4" borderId="0" xfId="0" applyFont="1" applyFill="1"/>
    <xf numFmtId="0" fontId="12" fillId="4" borderId="0" xfId="0" applyFont="1" applyFill="1"/>
    <xf numFmtId="0" fontId="12" fillId="4" borderId="0" xfId="0" applyFont="1" applyFill="1" applyAlignment="1">
      <alignment wrapText="1"/>
    </xf>
    <xf numFmtId="0" fontId="10" fillId="4" borderId="0" xfId="0" applyFont="1" applyFill="1" applyAlignment="1">
      <alignment horizontal="center"/>
    </xf>
    <xf numFmtId="0" fontId="37" fillId="3" borderId="0" xfId="0" applyFont="1" applyFill="1" applyAlignment="1">
      <alignment horizontal="left"/>
    </xf>
    <xf numFmtId="0" fontId="12" fillId="4" borderId="0" xfId="0" applyFont="1" applyFill="1" applyAlignment="1">
      <alignment vertical="top" wrapText="1"/>
    </xf>
    <xf numFmtId="0" fontId="45" fillId="4" borderId="0" xfId="0" applyFont="1" applyFill="1"/>
    <xf numFmtId="0" fontId="49" fillId="4" borderId="49" xfId="0" applyFont="1" applyFill="1" applyBorder="1" applyAlignment="1">
      <alignment wrapText="1"/>
    </xf>
    <xf numFmtId="0" fontId="67" fillId="0" borderId="49" xfId="0" applyFont="1" applyBorder="1" applyAlignment="1">
      <alignment wrapText="1"/>
    </xf>
    <xf numFmtId="0" fontId="82" fillId="4" borderId="25" xfId="0" applyFont="1" applyFill="1" applyBorder="1" applyAlignment="1">
      <alignment wrapText="1"/>
    </xf>
    <xf numFmtId="0" fontId="78" fillId="4" borderId="0" xfId="0" applyFont="1" applyFill="1" applyAlignment="1">
      <alignment wrapText="1"/>
    </xf>
    <xf numFmtId="0" fontId="67" fillId="4" borderId="49" xfId="0" applyFont="1" applyFill="1" applyBorder="1" applyAlignment="1">
      <alignment wrapText="1"/>
    </xf>
    <xf numFmtId="0" fontId="82" fillId="4" borderId="0" xfId="0" applyFont="1" applyFill="1" applyAlignment="1">
      <alignment wrapText="1"/>
    </xf>
    <xf numFmtId="0" fontId="82" fillId="0" borderId="25" xfId="0" applyFont="1" applyBorder="1" applyAlignment="1">
      <alignment wrapText="1"/>
    </xf>
    <xf numFmtId="0" fontId="79" fillId="4" borderId="25" xfId="0" applyFont="1" applyFill="1" applyBorder="1" applyAlignment="1">
      <alignment horizontal="left" wrapText="1"/>
    </xf>
    <xf numFmtId="0" fontId="105" fillId="4" borderId="25" xfId="0" applyFont="1" applyFill="1" applyBorder="1" applyAlignment="1">
      <alignment horizontal="left" wrapText="1"/>
    </xf>
    <xf numFmtId="0" fontId="82" fillId="4" borderId="25" xfId="0" applyFont="1" applyFill="1" applyBorder="1" applyAlignment="1">
      <alignment horizontal="left" wrapText="1"/>
    </xf>
    <xf numFmtId="0" fontId="79" fillId="4" borderId="0" xfId="0" applyFont="1" applyFill="1" applyAlignment="1">
      <alignment horizontal="left" wrapText="1"/>
    </xf>
    <xf numFmtId="0" fontId="48" fillId="0" borderId="0" xfId="0" applyFont="1" applyAlignment="1">
      <alignment vertical="center"/>
    </xf>
    <xf numFmtId="0" fontId="49" fillId="4" borderId="64" xfId="0" applyFont="1" applyFill="1" applyBorder="1" applyAlignment="1">
      <alignment wrapText="1"/>
    </xf>
    <xf numFmtId="4" fontId="49" fillId="0" borderId="64" xfId="0" applyNumberFormat="1" applyFont="1" applyBorder="1" applyAlignment="1">
      <alignment horizontal="right"/>
    </xf>
    <xf numFmtId="0" fontId="49" fillId="4" borderId="26" xfId="0" applyFont="1" applyFill="1" applyBorder="1" applyAlignment="1">
      <alignment wrapText="1"/>
    </xf>
    <xf numFmtId="4" fontId="49" fillId="0" borderId="65" xfId="0" applyNumberFormat="1" applyFont="1" applyBorder="1" applyAlignment="1">
      <alignment horizontal="right"/>
    </xf>
    <xf numFmtId="4" fontId="67" fillId="0" borderId="26" xfId="0" applyNumberFormat="1" applyFont="1" applyBorder="1" applyAlignment="1">
      <alignment horizontal="right"/>
    </xf>
    <xf numFmtId="0" fontId="49" fillId="0" borderId="23" xfId="0" applyFont="1" applyBorder="1" applyAlignment="1">
      <alignment wrapText="1"/>
    </xf>
    <xf numFmtId="0" fontId="49" fillId="0" borderId="37" xfId="0" applyFont="1" applyBorder="1" applyAlignment="1">
      <alignment wrapText="1"/>
    </xf>
    <xf numFmtId="0" fontId="67" fillId="6" borderId="49" xfId="0" applyFont="1" applyFill="1" applyBorder="1" applyAlignment="1">
      <alignment wrapText="1"/>
    </xf>
    <xf numFmtId="0" fontId="79" fillId="4" borderId="25" xfId="0" applyFont="1" applyFill="1" applyBorder="1" applyAlignment="1">
      <alignment horizontal="left"/>
    </xf>
    <xf numFmtId="0" fontId="52" fillId="0" borderId="35" xfId="0" applyFont="1" applyBorder="1" applyAlignment="1">
      <alignment vertical="center"/>
    </xf>
    <xf numFmtId="0" fontId="82" fillId="4" borderId="0" xfId="0" applyFont="1" applyFill="1" applyAlignment="1">
      <alignment horizontal="left" wrapText="1"/>
    </xf>
    <xf numFmtId="0" fontId="68" fillId="4" borderId="34" xfId="0" applyFont="1" applyFill="1" applyBorder="1"/>
    <xf numFmtId="0" fontId="68" fillId="0" borderId="100" xfId="0" applyFont="1" applyBorder="1" applyAlignment="1">
      <alignment horizontal="left"/>
    </xf>
    <xf numFmtId="0" fontId="68" fillId="0" borderId="101" xfId="0" applyFont="1" applyBorder="1" applyAlignment="1">
      <alignment horizontal="left"/>
    </xf>
    <xf numFmtId="0" fontId="0" fillId="4" borderId="64" xfId="0" applyFill="1" applyBorder="1" applyAlignment="1">
      <alignment horizontal="left" wrapText="1"/>
    </xf>
    <xf numFmtId="0" fontId="0" fillId="4" borderId="65" xfId="0" applyFill="1" applyBorder="1" applyAlignment="1">
      <alignment horizontal="left" wrapText="1"/>
    </xf>
    <xf numFmtId="0" fontId="0" fillId="4" borderId="64" xfId="0" applyFill="1" applyBorder="1" applyAlignment="1">
      <alignment horizontal="left"/>
    </xf>
    <xf numFmtId="0" fontId="0" fillId="4" borderId="65" xfId="0" applyFill="1" applyBorder="1" applyAlignment="1">
      <alignment horizontal="left"/>
    </xf>
    <xf numFmtId="0" fontId="117" fillId="6" borderId="65" xfId="0" applyFont="1" applyFill="1" applyBorder="1" applyAlignment="1">
      <alignment horizontal="left"/>
    </xf>
    <xf numFmtId="0" fontId="139" fillId="4" borderId="66" xfId="0" applyFont="1" applyFill="1" applyBorder="1" applyAlignment="1">
      <alignment horizontal="left" vertical="top" wrapText="1"/>
    </xf>
    <xf numFmtId="0" fontId="139" fillId="4" borderId="0" xfId="0" applyFont="1" applyFill="1" applyAlignment="1">
      <alignment horizontal="left" vertical="top" wrapText="1"/>
    </xf>
    <xf numFmtId="0" fontId="49" fillId="4" borderId="39" xfId="0" applyFont="1" applyFill="1" applyBorder="1" applyAlignment="1">
      <alignment wrapText="1"/>
    </xf>
    <xf numFmtId="0" fontId="78" fillId="0" borderId="0" xfId="0" applyFont="1" applyAlignment="1">
      <alignment wrapText="1"/>
    </xf>
    <xf numFmtId="0" fontId="83" fillId="3" borderId="0" xfId="0" applyFont="1" applyFill="1" applyAlignment="1">
      <alignment vertical="center" wrapText="1"/>
    </xf>
    <xf numFmtId="0" fontId="85" fillId="3" borderId="0" xfId="0" applyFont="1" applyFill="1" applyAlignment="1">
      <alignment vertical="center"/>
    </xf>
    <xf numFmtId="0" fontId="52" fillId="3" borderId="0" xfId="0" applyFont="1" applyFill="1" applyAlignment="1">
      <alignment vertical="center"/>
    </xf>
    <xf numFmtId="0" fontId="48" fillId="3" borderId="0" xfId="0" applyFont="1" applyFill="1" applyAlignment="1">
      <alignment vertical="center"/>
    </xf>
    <xf numFmtId="0" fontId="72" fillId="0" borderId="0" xfId="0" applyFont="1" applyAlignment="1">
      <alignment horizontal="left" vertical="center"/>
    </xf>
    <xf numFmtId="0" fontId="88" fillId="4" borderId="27" xfId="0" applyFont="1" applyFill="1" applyBorder="1" applyAlignment="1">
      <alignment horizontal="right"/>
    </xf>
    <xf numFmtId="0" fontId="78" fillId="4" borderId="26" xfId="0" applyFont="1" applyFill="1" applyBorder="1" applyAlignment="1">
      <alignment wrapText="1"/>
    </xf>
    <xf numFmtId="0" fontId="67" fillId="4" borderId="26" xfId="0" applyFont="1" applyFill="1" applyBorder="1" applyAlignment="1">
      <alignment horizontal="left"/>
    </xf>
    <xf numFmtId="0" fontId="78" fillId="4" borderId="19" xfId="0" applyFont="1" applyFill="1" applyBorder="1" applyAlignment="1">
      <alignment wrapText="1"/>
    </xf>
    <xf numFmtId="0" fontId="49" fillId="4" borderId="0" xfId="0" applyFont="1" applyFill="1" applyAlignment="1">
      <alignment wrapText="1"/>
    </xf>
    <xf numFmtId="0" fontId="60" fillId="4" borderId="0" xfId="0" applyFont="1" applyFill="1" applyAlignment="1">
      <alignment horizontal="center" vertical="center" wrapText="1"/>
    </xf>
    <xf numFmtId="0" fontId="67" fillId="4" borderId="23" xfId="0" applyFont="1" applyFill="1" applyBorder="1" applyAlignment="1">
      <alignment horizontal="left"/>
    </xf>
    <xf numFmtId="0" fontId="140" fillId="4" borderId="0" xfId="0" applyFont="1" applyFill="1" applyAlignment="1">
      <alignment horizontal="center" wrapText="1"/>
    </xf>
    <xf numFmtId="0" fontId="49" fillId="4" borderId="104" xfId="0" applyFont="1" applyFill="1" applyBorder="1" applyAlignment="1">
      <alignment horizontal="left" wrapText="1"/>
    </xf>
    <xf numFmtId="0" fontId="49" fillId="4" borderId="26" xfId="0" applyFont="1" applyFill="1" applyBorder="1" applyAlignment="1">
      <alignment horizontal="left" wrapText="1"/>
    </xf>
    <xf numFmtId="0" fontId="49" fillId="4" borderId="23" xfId="0" applyFont="1" applyFill="1" applyBorder="1" applyAlignment="1">
      <alignment horizontal="left" vertical="center" wrapText="1"/>
    </xf>
    <xf numFmtId="0" fontId="49" fillId="4" borderId="33" xfId="0" applyFont="1" applyFill="1" applyBorder="1" applyAlignment="1">
      <alignment horizontal="left" wrapText="1"/>
    </xf>
    <xf numFmtId="0" fontId="72" fillId="0" borderId="42" xfId="0" applyFont="1" applyBorder="1" applyAlignment="1">
      <alignment horizontal="left" vertical="center"/>
    </xf>
    <xf numFmtId="0" fontId="72" fillId="0" borderId="105" xfId="0" applyFont="1" applyBorder="1" applyAlignment="1">
      <alignment horizontal="left" vertical="center"/>
    </xf>
    <xf numFmtId="0" fontId="140" fillId="0" borderId="0" xfId="0" applyFont="1" applyAlignment="1">
      <alignment horizontal="center" wrapText="1"/>
    </xf>
    <xf numFmtId="0" fontId="140" fillId="0" borderId="35" xfId="0" applyFont="1" applyBorder="1" applyAlignment="1">
      <alignment horizontal="center" wrapText="1"/>
    </xf>
    <xf numFmtId="0" fontId="88" fillId="4" borderId="72" xfId="0" applyFont="1" applyFill="1" applyBorder="1" applyAlignment="1">
      <alignment horizontal="right"/>
    </xf>
    <xf numFmtId="0" fontId="67" fillId="4" borderId="23" xfId="0" applyFont="1" applyFill="1" applyBorder="1" applyAlignment="1">
      <alignment wrapText="1"/>
    </xf>
    <xf numFmtId="0" fontId="49" fillId="4" borderId="25" xfId="0" applyFont="1" applyFill="1" applyBorder="1" applyAlignment="1">
      <alignment vertical="center" wrapText="1"/>
    </xf>
    <xf numFmtId="0" fontId="88" fillId="4" borderId="27" xfId="0" applyFont="1" applyFill="1" applyBorder="1" applyAlignment="1">
      <alignment wrapText="1"/>
    </xf>
    <xf numFmtId="0" fontId="49" fillId="4" borderId="39" xfId="0" applyFont="1" applyFill="1" applyBorder="1" applyAlignment="1">
      <alignment vertical="center" wrapText="1"/>
    </xf>
    <xf numFmtId="0" fontId="49" fillId="4" borderId="25" xfId="0" applyFont="1" applyFill="1" applyBorder="1" applyAlignment="1">
      <alignment vertical="top" wrapText="1"/>
    </xf>
    <xf numFmtId="0" fontId="88" fillId="4" borderId="27" xfId="0" applyFont="1" applyFill="1" applyBorder="1" applyAlignment="1">
      <alignment horizontal="center" wrapText="1"/>
    </xf>
    <xf numFmtId="0" fontId="88" fillId="4" borderId="27" xfId="0" applyFont="1" applyFill="1" applyBorder="1"/>
    <xf numFmtId="0" fontId="49" fillId="4" borderId="25" xfId="0" applyFont="1" applyFill="1" applyBorder="1" applyAlignment="1">
      <alignment horizontal="left" vertical="top" wrapText="1"/>
    </xf>
    <xf numFmtId="0" fontId="70" fillId="0" borderId="0" xfId="0" applyFont="1" applyAlignment="1">
      <alignment horizontal="left" vertical="center"/>
    </xf>
    <xf numFmtId="0" fontId="49" fillId="4" borderId="39" xfId="0" applyFont="1" applyFill="1" applyBorder="1" applyAlignment="1">
      <alignment horizontal="left" vertical="center" wrapText="1"/>
    </xf>
    <xf numFmtId="0" fontId="67" fillId="4" borderId="29" xfId="0" applyFont="1" applyFill="1" applyBorder="1" applyAlignment="1">
      <alignment horizontal="left" wrapText="1"/>
    </xf>
    <xf numFmtId="0" fontId="49" fillId="4" borderId="41" xfId="0" applyFont="1" applyFill="1" applyBorder="1" applyAlignment="1">
      <alignment wrapText="1"/>
    </xf>
    <xf numFmtId="0" fontId="49" fillId="4" borderId="66" xfId="0" applyFont="1" applyFill="1" applyBorder="1" applyAlignment="1">
      <alignment horizontal="left" vertical="top" wrapText="1"/>
    </xf>
    <xf numFmtId="0" fontId="86" fillId="0" borderId="0" xfId="0" applyFont="1" applyAlignment="1">
      <alignment horizontal="left" vertical="center"/>
    </xf>
    <xf numFmtId="0" fontId="49" fillId="4" borderId="41" xfId="0" applyFont="1" applyFill="1" applyBorder="1" applyAlignment="1">
      <alignment horizontal="left" wrapText="1"/>
    </xf>
    <xf numFmtId="0" fontId="86" fillId="0" borderId="42" xfId="0" applyFont="1" applyBorder="1" applyAlignment="1">
      <alignment horizontal="left" vertical="center"/>
    </xf>
    <xf numFmtId="0" fontId="78" fillId="0" borderId="19" xfId="0" applyFont="1" applyBorder="1" applyAlignment="1">
      <alignment wrapText="1"/>
    </xf>
    <xf numFmtId="0" fontId="49" fillId="4" borderId="39" xfId="0" applyFont="1" applyFill="1" applyBorder="1" applyAlignment="1">
      <alignment horizontal="left" vertical="top" wrapText="1"/>
    </xf>
    <xf numFmtId="0" fontId="67" fillId="4" borderId="29" xfId="0" applyFont="1" applyFill="1" applyBorder="1" applyAlignment="1">
      <alignment horizontal="left"/>
    </xf>
    <xf numFmtId="0" fontId="49" fillId="4" borderId="41" xfId="0" applyFont="1" applyFill="1" applyBorder="1"/>
    <xf numFmtId="0" fontId="49" fillId="4" borderId="41" xfId="0" applyFont="1" applyFill="1" applyBorder="1" applyAlignment="1">
      <alignment vertical="top" wrapText="1"/>
    </xf>
    <xf numFmtId="0" fontId="49" fillId="4" borderId="41" xfId="0" applyFont="1" applyFill="1" applyBorder="1" applyAlignment="1">
      <alignment horizontal="left"/>
    </xf>
    <xf numFmtId="0" fontId="49" fillId="4" borderId="66" xfId="0" applyFont="1" applyFill="1" applyBorder="1" applyAlignment="1">
      <alignment vertical="center" wrapText="1"/>
    </xf>
    <xf numFmtId="0" fontId="88" fillId="4" borderId="27" xfId="0" applyFont="1" applyFill="1" applyBorder="1" applyAlignment="1">
      <alignment vertical="center" wrapText="1"/>
    </xf>
    <xf numFmtId="0" fontId="49" fillId="4" borderId="66" xfId="0" applyFont="1" applyFill="1" applyBorder="1" applyAlignment="1">
      <alignment wrapText="1"/>
    </xf>
    <xf numFmtId="0" fontId="78" fillId="0" borderId="0" xfId="0" applyFont="1" applyAlignment="1">
      <alignment horizontal="center" wrapText="1"/>
    </xf>
    <xf numFmtId="0" fontId="89" fillId="3" borderId="0" xfId="0" applyFont="1" applyFill="1" applyAlignment="1">
      <alignment vertical="center" wrapText="1"/>
    </xf>
    <xf numFmtId="0" fontId="95" fillId="4" borderId="0" xfId="0" applyFont="1" applyFill="1" applyAlignment="1">
      <alignment wrapText="1"/>
    </xf>
    <xf numFmtId="0" fontId="49" fillId="4" borderId="54" xfId="0" applyFont="1" applyFill="1" applyBorder="1" applyAlignment="1">
      <alignment wrapText="1"/>
    </xf>
    <xf numFmtId="0" fontId="78" fillId="4" borderId="68" xfId="0" applyFont="1" applyFill="1" applyBorder="1" applyAlignment="1">
      <alignment wrapText="1"/>
    </xf>
    <xf numFmtId="0" fontId="49" fillId="4" borderId="30" xfId="0" applyFont="1" applyFill="1" applyBorder="1" applyAlignment="1">
      <alignment wrapText="1"/>
    </xf>
    <xf numFmtId="0" fontId="9" fillId="4" borderId="0" xfId="0" applyFont="1" applyFill="1" applyAlignment="1">
      <alignment wrapText="1"/>
    </xf>
    <xf numFmtId="0" fontId="49" fillId="4" borderId="30" xfId="0" applyFont="1" applyFill="1" applyBorder="1" applyAlignment="1">
      <alignment horizontal="left" wrapText="1"/>
    </xf>
    <xf numFmtId="0" fontId="67" fillId="8" borderId="23" xfId="0" applyFont="1" applyFill="1" applyBorder="1" applyAlignment="1">
      <alignment horizontal="left" wrapText="1"/>
    </xf>
    <xf numFmtId="0" fontId="49" fillId="4" borderId="26" xfId="0" applyFont="1" applyFill="1" applyBorder="1" applyAlignment="1">
      <alignment horizontal="left" vertical="top" wrapText="1"/>
    </xf>
    <xf numFmtId="0" fontId="67" fillId="4" borderId="25" xfId="0" applyFont="1" applyFill="1" applyBorder="1" applyAlignment="1">
      <alignment horizontal="left" vertical="top"/>
    </xf>
    <xf numFmtId="0" fontId="67" fillId="4" borderId="26" xfId="0" applyFont="1" applyFill="1" applyBorder="1" applyAlignment="1">
      <alignment horizontal="left" vertical="top"/>
    </xf>
    <xf numFmtId="0" fontId="49" fillId="4" borderId="25" xfId="0" applyFont="1" applyFill="1" applyBorder="1" applyAlignment="1">
      <alignment horizontal="left" vertical="top"/>
    </xf>
    <xf numFmtId="0" fontId="49" fillId="4" borderId="26" xfId="0" applyFont="1" applyFill="1" applyBorder="1" applyAlignment="1">
      <alignment horizontal="left" vertical="top"/>
    </xf>
    <xf numFmtId="0" fontId="67" fillId="4" borderId="25" xfId="0" applyFont="1" applyFill="1" applyBorder="1" applyAlignment="1">
      <alignment horizontal="left" vertical="top" wrapText="1"/>
    </xf>
    <xf numFmtId="0" fontId="67" fillId="4" borderId="26" xfId="0" applyFont="1" applyFill="1" applyBorder="1" applyAlignment="1">
      <alignment horizontal="left" vertical="top" wrapText="1"/>
    </xf>
    <xf numFmtId="0" fontId="141" fillId="7" borderId="25" xfId="0" applyFont="1" applyFill="1" applyBorder="1" applyAlignment="1">
      <alignment horizontal="left" vertical="top" wrapText="1"/>
    </xf>
    <xf numFmtId="0" fontId="49" fillId="4" borderId="23" xfId="0" applyFont="1" applyFill="1" applyBorder="1" applyAlignment="1">
      <alignment horizontal="left" vertical="top" wrapText="1"/>
    </xf>
    <xf numFmtId="0" fontId="49" fillId="4" borderId="37" xfId="0" applyFont="1" applyFill="1" applyBorder="1" applyAlignment="1">
      <alignment horizontal="left" vertical="top" wrapText="1"/>
    </xf>
    <xf numFmtId="0" fontId="49" fillId="4" borderId="70" xfId="0" applyFont="1" applyFill="1" applyBorder="1" applyAlignment="1">
      <alignment horizontal="left" vertical="top" wrapText="1"/>
    </xf>
    <xf numFmtId="0" fontId="89" fillId="3" borderId="17" xfId="0" applyFont="1" applyFill="1" applyBorder="1" applyAlignment="1">
      <alignment vertical="center" wrapText="1"/>
    </xf>
    <xf numFmtId="0" fontId="49" fillId="4" borderId="54" xfId="0" applyFont="1" applyFill="1" applyBorder="1" applyAlignment="1">
      <alignment horizontal="left" vertical="top" wrapText="1"/>
    </xf>
    <xf numFmtId="0" fontId="49" fillId="4" borderId="55" xfId="0" applyFont="1" applyFill="1" applyBorder="1" applyAlignment="1">
      <alignment horizontal="left" vertical="top" wrapText="1"/>
    </xf>
    <xf numFmtId="0" fontId="49" fillId="4" borderId="57" xfId="0" applyFont="1" applyFill="1" applyBorder="1" applyAlignment="1">
      <alignment horizontal="left" wrapText="1"/>
    </xf>
    <xf numFmtId="0" fontId="49" fillId="4" borderId="25" xfId="0" applyFont="1" applyFill="1" applyBorder="1" applyAlignment="1">
      <alignment horizontal="left" wrapText="1"/>
    </xf>
    <xf numFmtId="0" fontId="49" fillId="4" borderId="56" xfId="0" applyFont="1" applyFill="1" applyBorder="1" applyAlignment="1">
      <alignment horizontal="left" wrapText="1"/>
    </xf>
    <xf numFmtId="0" fontId="49" fillId="4" borderId="37" xfId="0" applyFont="1" applyFill="1" applyBorder="1" applyAlignment="1">
      <alignment horizontal="left" wrapText="1"/>
    </xf>
    <xf numFmtId="0" fontId="71" fillId="4" borderId="0" xfId="0" applyFont="1" applyFill="1" applyAlignment="1">
      <alignment vertical="center" wrapText="1"/>
    </xf>
    <xf numFmtId="0" fontId="67" fillId="4" borderId="23" xfId="0" applyFont="1" applyFill="1" applyBorder="1" applyAlignment="1">
      <alignment horizontal="left" wrapText="1"/>
    </xf>
    <xf numFmtId="0" fontId="67" fillId="4" borderId="37" xfId="0" applyFont="1" applyFill="1" applyBorder="1" applyAlignment="1">
      <alignment horizontal="left" wrapText="1"/>
    </xf>
    <xf numFmtId="0" fontId="49" fillId="0" borderId="109" xfId="4" applyFont="1" applyBorder="1" applyAlignment="1">
      <alignment horizontal="left" vertical="top" wrapText="1"/>
    </xf>
    <xf numFmtId="0" fontId="142" fillId="18" borderId="111" xfId="4" applyFill="1" applyBorder="1"/>
    <xf numFmtId="0" fontId="142" fillId="0" borderId="111" xfId="4" applyBorder="1"/>
    <xf numFmtId="0" fontId="49" fillId="0" borderId="110" xfId="4" applyFont="1" applyBorder="1" applyAlignment="1">
      <alignment horizontal="left" vertical="top" wrapText="1"/>
    </xf>
    <xf numFmtId="0" fontId="49" fillId="0" borderId="111" xfId="4" applyFont="1" applyBorder="1" applyAlignment="1">
      <alignment horizontal="left" vertical="top" wrapText="1"/>
    </xf>
    <xf numFmtId="0" fontId="49" fillId="0" borderId="122" xfId="4" applyFont="1" applyBorder="1" applyAlignment="1">
      <alignment horizontal="left" vertical="top" wrapText="1"/>
    </xf>
    <xf numFmtId="0" fontId="142" fillId="18" borderId="124" xfId="4" applyFill="1" applyBorder="1"/>
    <xf numFmtId="0" fontId="142" fillId="0" borderId="124" xfId="4" applyBorder="1"/>
    <xf numFmtId="0" fontId="49" fillId="0" borderId="123" xfId="4" applyFont="1" applyBorder="1" applyAlignment="1">
      <alignment horizontal="left" vertical="top" wrapText="1"/>
    </xf>
    <xf numFmtId="0" fontId="142" fillId="18" borderId="0" xfId="4" applyFill="1"/>
    <xf numFmtId="0" fontId="49" fillId="0" borderId="108" xfId="4" applyFont="1" applyBorder="1" applyAlignment="1">
      <alignment horizontal="left" vertical="top" wrapText="1"/>
    </xf>
    <xf numFmtId="0" fontId="0" fillId="0" borderId="68" xfId="0" applyBorder="1"/>
    <xf numFmtId="0" fontId="149" fillId="0" borderId="121" xfId="4" applyFont="1" applyBorder="1" applyAlignment="1">
      <alignment horizontal="left" vertical="center" wrapText="1"/>
    </xf>
    <xf numFmtId="0" fontId="149" fillId="0" borderId="119" xfId="4" applyFont="1" applyBorder="1" applyAlignment="1">
      <alignment horizontal="left" vertical="center" wrapText="1"/>
    </xf>
    <xf numFmtId="0" fontId="49" fillId="0" borderId="126" xfId="4" applyFont="1" applyBorder="1" applyAlignment="1">
      <alignment horizontal="left" vertical="top" wrapText="1"/>
    </xf>
    <xf numFmtId="0" fontId="0" fillId="0" borderId="127" xfId="0" applyBorder="1"/>
    <xf numFmtId="0" fontId="49" fillId="0" borderId="70" xfId="4" applyFont="1" applyBorder="1" applyAlignment="1">
      <alignment horizontal="left" vertical="top" wrapText="1"/>
    </xf>
    <xf numFmtId="0" fontId="49" fillId="0" borderId="68" xfId="4" applyFont="1" applyBorder="1" applyAlignment="1">
      <alignment horizontal="left" vertical="top" wrapText="1"/>
    </xf>
    <xf numFmtId="0" fontId="49" fillId="0" borderId="107" xfId="4" applyFont="1" applyBorder="1" applyAlignment="1">
      <alignment horizontal="left" vertical="top" wrapText="1"/>
    </xf>
    <xf numFmtId="0" fontId="49" fillId="0" borderId="112" xfId="4" applyFont="1" applyBorder="1" applyAlignment="1">
      <alignment horizontal="left" vertical="top" wrapText="1"/>
    </xf>
    <xf numFmtId="0" fontId="64" fillId="18" borderId="17" xfId="4" applyFont="1" applyFill="1" applyBorder="1" applyAlignment="1">
      <alignment vertical="center" wrapText="1"/>
    </xf>
    <xf numFmtId="0" fontId="142" fillId="0" borderId="17" xfId="4" applyBorder="1"/>
    <xf numFmtId="0" fontId="78" fillId="18" borderId="0" xfId="4" applyFont="1" applyFill="1" applyAlignment="1">
      <alignment horizontal="left" wrapText="1"/>
    </xf>
    <xf numFmtId="0" fontId="147" fillId="18" borderId="0" xfId="4" applyFont="1" applyFill="1"/>
    <xf numFmtId="0" fontId="149" fillId="0" borderId="117" xfId="4" applyFont="1" applyBorder="1" applyAlignment="1">
      <alignment horizontal="left" vertical="center" wrapText="1"/>
    </xf>
    <xf numFmtId="0" fontId="149" fillId="0" borderId="118" xfId="4" applyFont="1" applyBorder="1" applyAlignment="1">
      <alignment horizontal="left" vertical="center" wrapText="1"/>
    </xf>
    <xf numFmtId="0" fontId="75" fillId="0" borderId="120" xfId="4" applyFont="1" applyBorder="1" applyAlignment="1">
      <alignment horizontal="center" vertical="center" wrapText="1"/>
    </xf>
    <xf numFmtId="0" fontId="51" fillId="3" borderId="0" xfId="0" applyFont="1" applyFill="1" applyAlignment="1">
      <alignment vertical="center"/>
    </xf>
    <xf numFmtId="0" fontId="53" fillId="3" borderId="0" xfId="0" applyFont="1" applyFill="1" applyAlignment="1">
      <alignment vertical="center"/>
    </xf>
    <xf numFmtId="0" fontId="53" fillId="3" borderId="0" xfId="0" applyFont="1" applyFill="1" applyAlignment="1">
      <alignment horizontal="left" vertical="center"/>
    </xf>
    <xf numFmtId="0" fontId="53" fillId="3" borderId="17" xfId="0" applyFont="1" applyFill="1" applyBorder="1" applyAlignment="1">
      <alignment horizontal="left" vertical="center"/>
    </xf>
    <xf numFmtId="0" fontId="53" fillId="0" borderId="0" xfId="0" applyFont="1" applyAlignment="1">
      <alignment horizontal="left" vertical="center"/>
    </xf>
    <xf numFmtId="0" fontId="51" fillId="0" borderId="0" xfId="0" applyFont="1" applyAlignment="1">
      <alignment horizontal="left" vertical="center"/>
    </xf>
    <xf numFmtId="0" fontId="51" fillId="4" borderId="0" xfId="0" applyFont="1" applyFill="1" applyAlignment="1">
      <alignment horizontal="left" vertical="center"/>
    </xf>
    <xf numFmtId="0" fontId="49" fillId="4" borderId="0" xfId="0" applyFont="1" applyFill="1" applyAlignment="1">
      <alignment horizontal="left" wrapText="1"/>
    </xf>
    <xf numFmtId="0" fontId="49" fillId="4" borderId="19" xfId="0" applyFont="1" applyFill="1" applyBorder="1" applyAlignment="1">
      <alignment horizontal="left" wrapText="1"/>
    </xf>
    <xf numFmtId="0" fontId="49" fillId="4" borderId="23" xfId="0" applyFont="1" applyFill="1" applyBorder="1"/>
    <xf numFmtId="0" fontId="49" fillId="4" borderId="73" xfId="0" applyFont="1" applyFill="1" applyBorder="1"/>
    <xf numFmtId="0" fontId="49" fillId="4" borderId="26" xfId="0" applyFont="1" applyFill="1" applyBorder="1"/>
    <xf numFmtId="0" fontId="68" fillId="4" borderId="34" xfId="0" applyFont="1" applyFill="1" applyBorder="1" applyAlignment="1">
      <alignment wrapText="1"/>
    </xf>
    <xf numFmtId="0" fontId="68" fillId="4" borderId="27" xfId="0" applyFont="1" applyFill="1" applyBorder="1" applyAlignment="1">
      <alignment horizontal="right"/>
    </xf>
    <xf numFmtId="0" fontId="78" fillId="4" borderId="52" xfId="0" applyFont="1" applyFill="1" applyBorder="1" applyAlignment="1">
      <alignment wrapText="1"/>
    </xf>
    <xf numFmtId="0" fontId="68" fillId="4" borderId="21" xfId="0" applyFont="1" applyFill="1" applyBorder="1" applyAlignment="1">
      <alignment horizontal="left" wrapText="1"/>
    </xf>
    <xf numFmtId="0" fontId="49" fillId="4" borderId="22" xfId="0" applyFont="1" applyFill="1" applyBorder="1" applyAlignment="1">
      <alignment vertical="top" wrapText="1"/>
    </xf>
    <xf numFmtId="0" fontId="49" fillId="4" borderId="24" xfId="0" applyFont="1" applyFill="1" applyBorder="1" applyAlignment="1">
      <alignment horizontal="left" vertical="top" wrapText="1"/>
    </xf>
    <xf numFmtId="0" fontId="67" fillId="4" borderId="22" xfId="0" applyFont="1" applyFill="1" applyBorder="1" applyAlignment="1">
      <alignment horizontal="left" vertical="top" wrapText="1"/>
    </xf>
    <xf numFmtId="0" fontId="49" fillId="4" borderId="22" xfId="0" applyFont="1" applyFill="1" applyBorder="1" applyAlignment="1">
      <alignment horizontal="left" vertical="top" wrapText="1"/>
    </xf>
    <xf numFmtId="0" fontId="75" fillId="4" borderId="21" xfId="0" applyFont="1" applyFill="1" applyBorder="1" applyAlignment="1">
      <alignment horizontal="left" wrapText="1"/>
    </xf>
    <xf numFmtId="0" fontId="66" fillId="4" borderId="21" xfId="0" applyFont="1" applyFill="1" applyBorder="1" applyAlignment="1">
      <alignment horizontal="center" wrapText="1"/>
    </xf>
    <xf numFmtId="0" fontId="67" fillId="4" borderId="60" xfId="0" applyFont="1" applyFill="1" applyBorder="1" applyAlignment="1">
      <alignment vertical="top" wrapText="1"/>
    </xf>
    <xf numFmtId="0" fontId="67" fillId="4" borderId="22" xfId="0" applyFont="1" applyFill="1" applyBorder="1" applyAlignment="1">
      <alignment vertical="top" wrapText="1"/>
    </xf>
    <xf numFmtId="0" fontId="67" fillId="4" borderId="0" xfId="0" applyFont="1" applyFill="1" applyAlignment="1">
      <alignment vertical="top" wrapText="1"/>
    </xf>
    <xf numFmtId="0" fontId="67" fillId="4" borderId="25" xfId="0" applyFont="1" applyFill="1" applyBorder="1" applyAlignment="1">
      <alignment vertical="top" wrapText="1"/>
    </xf>
    <xf numFmtId="14" fontId="49" fillId="4" borderId="22" xfId="0" applyNumberFormat="1" applyFont="1" applyFill="1" applyBorder="1" applyAlignment="1">
      <alignment horizontal="left" vertical="top" wrapText="1"/>
    </xf>
    <xf numFmtId="0" fontId="49" fillId="4" borderId="25" xfId="0" applyFont="1" applyFill="1" applyBorder="1" applyAlignment="1">
      <alignment horizontal="left"/>
    </xf>
    <xf numFmtId="0" fontId="49" fillId="4" borderId="26" xfId="0" applyFont="1" applyFill="1" applyBorder="1" applyAlignment="1">
      <alignment horizontal="left"/>
    </xf>
    <xf numFmtId="0" fontId="68" fillId="3" borderId="21" xfId="0" applyFont="1" applyFill="1" applyBorder="1" applyAlignment="1">
      <alignment horizontal="center"/>
    </xf>
    <xf numFmtId="0" fontId="53" fillId="3" borderId="21" xfId="0" applyFont="1" applyFill="1" applyBorder="1" applyAlignment="1">
      <alignment horizontal="center"/>
    </xf>
    <xf numFmtId="0" fontId="97" fillId="4" borderId="25" xfId="0" applyFont="1" applyFill="1" applyBorder="1"/>
    <xf numFmtId="0" fontId="97" fillId="4" borderId="26" xfId="0" applyFont="1" applyFill="1" applyBorder="1"/>
    <xf numFmtId="0" fontId="67" fillId="4" borderId="61" xfId="0" applyFont="1" applyFill="1" applyBorder="1" applyAlignment="1">
      <alignment vertical="top" wrapText="1"/>
    </xf>
    <xf numFmtId="0" fontId="53" fillId="3" borderId="0" xfId="0" applyFont="1" applyFill="1"/>
    <xf numFmtId="0" fontId="67" fillId="4" borderId="58" xfId="0" applyFont="1" applyFill="1" applyBorder="1" applyAlignment="1">
      <alignment vertical="top" wrapText="1"/>
    </xf>
    <xf numFmtId="0" fontId="67" fillId="4" borderId="59" xfId="0" applyFont="1" applyFill="1" applyBorder="1" applyAlignment="1">
      <alignment vertical="top" wrapText="1"/>
    </xf>
    <xf numFmtId="0" fontId="67" fillId="4" borderId="24" xfId="0" applyFont="1" applyFill="1" applyBorder="1" applyAlignment="1">
      <alignment vertical="top" wrapText="1"/>
    </xf>
    <xf numFmtId="0" fontId="12" fillId="4" borderId="0" xfId="0" applyFont="1" applyFill="1" applyAlignment="1">
      <alignment horizontal="left" vertical="top" wrapText="1"/>
    </xf>
    <xf numFmtId="0" fontId="52" fillId="3" borderId="0" xfId="0" applyFont="1" applyFill="1"/>
    <xf numFmtId="0" fontId="31" fillId="3" borderId="0" xfId="0" applyFont="1" applyFill="1" applyAlignment="1">
      <alignment vertical="center" wrapText="1"/>
    </xf>
    <xf numFmtId="0" fontId="13" fillId="2" borderId="3" xfId="0" applyFont="1" applyFill="1" applyBorder="1" applyAlignment="1">
      <alignment vertical="top" wrapText="1"/>
    </xf>
    <xf numFmtId="0" fontId="13" fillId="2" borderId="3" xfId="0" applyFont="1" applyFill="1" applyBorder="1" applyAlignment="1">
      <alignment vertical="center" wrapText="1"/>
    </xf>
    <xf numFmtId="0" fontId="27" fillId="3" borderId="15" xfId="0" applyFont="1" applyFill="1" applyBorder="1" applyAlignment="1">
      <alignment vertical="center" wrapText="1"/>
    </xf>
    <xf numFmtId="0" fontId="27" fillId="3" borderId="0" xfId="0" applyFont="1" applyFill="1" applyAlignment="1">
      <alignment vertical="center" wrapText="1"/>
    </xf>
    <xf numFmtId="0" fontId="13" fillId="2" borderId="2" xfId="0" applyFont="1" applyFill="1" applyBorder="1" applyAlignment="1">
      <alignment vertical="center" wrapText="1"/>
    </xf>
    <xf numFmtId="0" fontId="16" fillId="3" borderId="1" xfId="0" applyFont="1" applyFill="1" applyBorder="1" applyAlignment="1">
      <alignment vertical="top" wrapText="1"/>
    </xf>
    <xf numFmtId="0" fontId="16" fillId="3" borderId="0" xfId="0" applyFont="1" applyFill="1" applyAlignment="1">
      <alignment vertical="top" wrapText="1"/>
    </xf>
    <xf numFmtId="0" fontId="28" fillId="3" borderId="1" xfId="0" applyFont="1" applyFill="1" applyBorder="1" applyAlignment="1">
      <alignment horizontal="center" vertical="center" wrapText="1"/>
    </xf>
    <xf numFmtId="0" fontId="28" fillId="3" borderId="0" xfId="0" applyFont="1" applyFill="1" applyAlignment="1">
      <alignment horizontal="center" vertical="center" wrapText="1"/>
    </xf>
    <xf numFmtId="0" fontId="19" fillId="3" borderId="1" xfId="0" applyFont="1" applyFill="1" applyBorder="1" applyAlignment="1">
      <alignment horizontal="center" vertical="center" wrapText="1"/>
    </xf>
    <xf numFmtId="0" fontId="19" fillId="3" borderId="0" xfId="0" applyFont="1" applyFill="1" applyAlignment="1">
      <alignment horizontal="center" vertical="center" wrapText="1"/>
    </xf>
    <xf numFmtId="0" fontId="7" fillId="3" borderId="1" xfId="0" applyFont="1" applyFill="1" applyBorder="1" applyAlignment="1">
      <alignment vertical="top" wrapText="1"/>
    </xf>
    <xf numFmtId="0" fontId="7" fillId="3" borderId="0" xfId="0" applyFont="1" applyFill="1" applyAlignment="1">
      <alignment vertical="top" wrapText="1"/>
    </xf>
    <xf numFmtId="0" fontId="19" fillId="2" borderId="3" xfId="0" applyFont="1" applyFill="1" applyBorder="1" applyAlignment="1">
      <alignment horizontal="center" vertical="center" wrapText="1"/>
    </xf>
    <xf numFmtId="0" fontId="15" fillId="3" borderId="0" xfId="0" applyFont="1" applyFill="1"/>
    <xf numFmtId="0" fontId="9" fillId="3" borderId="12" xfId="0" applyFont="1" applyFill="1" applyBorder="1" applyAlignment="1">
      <alignment wrapText="1"/>
    </xf>
    <xf numFmtId="0" fontId="9" fillId="3" borderId="13" xfId="0" applyFont="1" applyFill="1" applyBorder="1" applyAlignment="1">
      <alignment wrapText="1"/>
    </xf>
    <xf numFmtId="0" fontId="14" fillId="3" borderId="0" xfId="0" applyFont="1" applyFill="1" applyAlignment="1">
      <alignment wrapText="1"/>
    </xf>
    <xf numFmtId="0" fontId="14" fillId="3" borderId="21" xfId="0" applyFont="1" applyFill="1" applyBorder="1" applyAlignment="1">
      <alignment wrapText="1"/>
    </xf>
    <xf numFmtId="0" fontId="14" fillId="3" borderId="1" xfId="0" applyFont="1" applyFill="1" applyBorder="1" applyAlignment="1">
      <alignment wrapText="1"/>
    </xf>
    <xf numFmtId="0" fontId="49" fillId="4" borderId="62" xfId="0" applyFont="1" applyFill="1" applyBorder="1" applyAlignment="1">
      <alignment vertical="top" wrapText="1"/>
    </xf>
    <xf numFmtId="0" fontId="49" fillId="4" borderId="63" xfId="0" applyFont="1" applyFill="1" applyBorder="1" applyAlignment="1">
      <alignment vertical="top" wrapText="1"/>
    </xf>
    <xf numFmtId="0" fontId="49" fillId="3" borderId="0" xfId="0" applyFont="1" applyFill="1" applyAlignment="1">
      <alignment vertical="top" wrapText="1"/>
    </xf>
  </cellXfs>
  <cellStyles count="6">
    <cellStyle name="Hyperlink" xfId="1" builtinId="8"/>
    <cellStyle name="Hyperlink 2" xfId="5" xr:uid="{14AEA479-0175-472E-8EFC-909424B6BD27}"/>
    <cellStyle name="Hyperlink 4 3" xfId="3" xr:uid="{1BC7D469-B9B6-425B-AFAB-34F1F4037835}"/>
    <cellStyle name="Narrative" xfId="2" xr:uid="{70650C86-3BBD-4913-962B-4C7E17479550}"/>
    <cellStyle name="Normal" xfId="0" builtinId="0"/>
    <cellStyle name="Normal 2" xfId="4" xr:uid="{13B7EC22-58B1-4047-8D20-F75628A359CA}"/>
  </cellStyles>
  <dxfs count="0"/>
  <tableStyles count="0" defaultTableStyle="TableStyleMedium2" defaultPivotStyle="PivotStyleLight16"/>
  <colors>
    <mruColors>
      <color rgb="FF757171"/>
      <color rgb="FFE6E6E6"/>
      <color rgb="FFEE2724"/>
      <color rgb="FFFF00FF"/>
      <color rgb="FF18A6DE"/>
      <color rgb="FF39B54A"/>
      <color rgb="FFF1F1F1"/>
      <color rgb="FFFEE6E5"/>
      <color rgb="FFDCF2FB"/>
      <color rgb="FFFFCC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haredStrings" Target="sharedStrings.xml"/><Relationship Id="rId35" Type="http://schemas.openxmlformats.org/officeDocument/2006/relationships/customXml" Target="../customXml/item3.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7" Type="http://schemas.openxmlformats.org/officeDocument/2006/relationships/hyperlink" Target="#Cover!A1"/><Relationship Id="rId2" Type="http://schemas.openxmlformats.org/officeDocument/2006/relationships/hyperlink" Target="#Contents!A1"/><Relationship Id="rId1" Type="http://schemas.openxmlformats.org/officeDocument/2006/relationships/hyperlink" Target="https://www.mmg.com/" TargetMode="External"/><Relationship Id="rId6" Type="http://schemas.openxmlformats.org/officeDocument/2006/relationships/image" Target="../media/image5.svg"/><Relationship Id="rId5" Type="http://schemas.openxmlformats.org/officeDocument/2006/relationships/image" Target="../media/image4.png"/><Relationship Id="rId4" Type="http://schemas.openxmlformats.org/officeDocument/2006/relationships/image" Target="../media/image3.svg"/></Relationships>
</file>

<file path=xl/drawings/_rels/drawing3.xml.rels><?xml version="1.0" encoding="UTF-8" standalone="yes"?>
<Relationships xmlns="http://schemas.openxmlformats.org/package/2006/relationships"><Relationship Id="rId3" Type="http://schemas.openxmlformats.org/officeDocument/2006/relationships/image" Target="../media/image4.png"/><Relationship Id="rId7" Type="http://schemas.openxmlformats.org/officeDocument/2006/relationships/hyperlink" Target="#Overview!A1"/><Relationship Id="rId2" Type="http://schemas.openxmlformats.org/officeDocument/2006/relationships/image" Target="../media/image3.svg"/><Relationship Id="rId1" Type="http://schemas.openxmlformats.org/officeDocument/2006/relationships/image" Target="../media/image2.png"/><Relationship Id="rId6" Type="http://schemas.openxmlformats.org/officeDocument/2006/relationships/hyperlink" Target="#Glossary!A1"/><Relationship Id="rId5" Type="http://schemas.openxmlformats.org/officeDocument/2006/relationships/hyperlink" Target="#'Contents new (2)'!A1"/><Relationship Id="rId4" Type="http://schemas.openxmlformats.org/officeDocument/2006/relationships/image" Target="../media/image5.svg"/></Relationships>
</file>

<file path=xl/drawings/_rels/drawing4.xml.rels><?xml version="1.0" encoding="UTF-8" standalone="yes"?>
<Relationships xmlns="http://schemas.openxmlformats.org/package/2006/relationships"><Relationship Id="rId3" Type="http://schemas.openxmlformats.org/officeDocument/2006/relationships/image" Target="../media/image4.png"/><Relationship Id="rId7" Type="http://schemas.openxmlformats.org/officeDocument/2006/relationships/hyperlink" Target="#'Sustainability Framework '!A1"/><Relationship Id="rId2" Type="http://schemas.openxmlformats.org/officeDocument/2006/relationships/image" Target="../media/image3.svg"/><Relationship Id="rId1" Type="http://schemas.openxmlformats.org/officeDocument/2006/relationships/image" Target="../media/image2.png"/><Relationship Id="rId6" Type="http://schemas.openxmlformats.org/officeDocument/2006/relationships/hyperlink" Target="#Contents!A1"/><Relationship Id="rId5" Type="http://schemas.openxmlformats.org/officeDocument/2006/relationships/hyperlink" Target="#'Contents new (2)'!A1"/><Relationship Id="rId4" Type="http://schemas.openxmlformats.org/officeDocument/2006/relationships/image" Target="../media/image5.svg"/></Relationships>
</file>

<file path=xl/drawings/_rels/drawing5.xml.rels><?xml version="1.0" encoding="UTF-8" standalone="yes"?>
<Relationships xmlns="http://schemas.openxmlformats.org/package/2006/relationships"><Relationship Id="rId8" Type="http://schemas.openxmlformats.org/officeDocument/2006/relationships/hyperlink" Target="#Glossary!A1"/><Relationship Id="rId13" Type="http://schemas.openxmlformats.org/officeDocument/2006/relationships/image" Target="../media/image10.png"/><Relationship Id="rId18" Type="http://schemas.openxmlformats.org/officeDocument/2006/relationships/image" Target="../media/image15.svg"/><Relationship Id="rId26" Type="http://schemas.openxmlformats.org/officeDocument/2006/relationships/image" Target="../media/image23.svg"/><Relationship Id="rId3" Type="http://schemas.openxmlformats.org/officeDocument/2006/relationships/image" Target="../media/image4.png"/><Relationship Id="rId21" Type="http://schemas.openxmlformats.org/officeDocument/2006/relationships/image" Target="../media/image18.png"/><Relationship Id="rId7" Type="http://schemas.openxmlformats.org/officeDocument/2006/relationships/hyperlink" Target="#'Engagement and Materiality'!A1"/><Relationship Id="rId12" Type="http://schemas.openxmlformats.org/officeDocument/2006/relationships/image" Target="../media/image9.svg"/><Relationship Id="rId17" Type="http://schemas.openxmlformats.org/officeDocument/2006/relationships/image" Target="../media/image14.png"/><Relationship Id="rId25" Type="http://schemas.openxmlformats.org/officeDocument/2006/relationships/image" Target="../media/image22.png"/><Relationship Id="rId2" Type="http://schemas.openxmlformats.org/officeDocument/2006/relationships/image" Target="../media/image3.svg"/><Relationship Id="rId16" Type="http://schemas.openxmlformats.org/officeDocument/2006/relationships/image" Target="../media/image13.svg"/><Relationship Id="rId20" Type="http://schemas.openxmlformats.org/officeDocument/2006/relationships/image" Target="../media/image17.svg"/><Relationship Id="rId1" Type="http://schemas.openxmlformats.org/officeDocument/2006/relationships/image" Target="../media/image2.png"/><Relationship Id="rId6" Type="http://schemas.openxmlformats.org/officeDocument/2006/relationships/hyperlink" Target="#Contents!A1"/><Relationship Id="rId11" Type="http://schemas.openxmlformats.org/officeDocument/2006/relationships/image" Target="../media/image8.png"/><Relationship Id="rId24" Type="http://schemas.openxmlformats.org/officeDocument/2006/relationships/image" Target="../media/image21.svg"/><Relationship Id="rId5" Type="http://schemas.openxmlformats.org/officeDocument/2006/relationships/hyperlink" Target="#'Contents new (2)'!A1"/><Relationship Id="rId15" Type="http://schemas.openxmlformats.org/officeDocument/2006/relationships/image" Target="../media/image12.png"/><Relationship Id="rId23" Type="http://schemas.openxmlformats.org/officeDocument/2006/relationships/image" Target="../media/image20.png"/><Relationship Id="rId28" Type="http://schemas.openxmlformats.org/officeDocument/2006/relationships/image" Target="../media/image25.svg"/><Relationship Id="rId10" Type="http://schemas.openxmlformats.org/officeDocument/2006/relationships/image" Target="../media/image7.svg"/><Relationship Id="rId19" Type="http://schemas.openxmlformats.org/officeDocument/2006/relationships/image" Target="../media/image16.png"/><Relationship Id="rId4" Type="http://schemas.openxmlformats.org/officeDocument/2006/relationships/image" Target="../media/image5.svg"/><Relationship Id="rId9" Type="http://schemas.openxmlformats.org/officeDocument/2006/relationships/image" Target="../media/image6.png"/><Relationship Id="rId14" Type="http://schemas.openxmlformats.org/officeDocument/2006/relationships/image" Target="../media/image11.svg"/><Relationship Id="rId22" Type="http://schemas.openxmlformats.org/officeDocument/2006/relationships/image" Target="../media/image19.svg"/><Relationship Id="rId27" Type="http://schemas.openxmlformats.org/officeDocument/2006/relationships/image" Target="../media/image24.png"/></Relationships>
</file>

<file path=xl/drawings/_rels/drawing6.xml.rels><?xml version="1.0" encoding="UTF-8" standalone="yes"?>
<Relationships xmlns="http://schemas.openxmlformats.org/package/2006/relationships"><Relationship Id="rId8" Type="http://schemas.openxmlformats.org/officeDocument/2006/relationships/hyperlink" Target="#'Sustainability Framework '!A1"/><Relationship Id="rId3" Type="http://schemas.openxmlformats.org/officeDocument/2006/relationships/image" Target="../media/image4.png"/><Relationship Id="rId7" Type="http://schemas.openxmlformats.org/officeDocument/2006/relationships/hyperlink" Target="#'Material Topics and ESG KPIs'!A1"/><Relationship Id="rId2" Type="http://schemas.openxmlformats.org/officeDocument/2006/relationships/image" Target="../media/image3.svg"/><Relationship Id="rId1" Type="http://schemas.openxmlformats.org/officeDocument/2006/relationships/image" Target="../media/image2.png"/><Relationship Id="rId6" Type="http://schemas.openxmlformats.org/officeDocument/2006/relationships/hyperlink" Target="#Contents!A1"/><Relationship Id="rId5" Type="http://schemas.openxmlformats.org/officeDocument/2006/relationships/hyperlink" Target="#'Contents new (2)'!A1"/><Relationship Id="rId4" Type="http://schemas.openxmlformats.org/officeDocument/2006/relationships/image" Target="../media/image5.svg"/></Relationships>
</file>

<file path=xl/drawings/_rels/drawing7.xml.rels><?xml version="1.0" encoding="UTF-8" standalone="yes"?>
<Relationships xmlns="http://schemas.openxmlformats.org/package/2006/relationships"><Relationship Id="rId8" Type="http://schemas.openxmlformats.org/officeDocument/2006/relationships/hyperlink" Target="#'Engagement and Materiality'!A1"/><Relationship Id="rId3" Type="http://schemas.openxmlformats.org/officeDocument/2006/relationships/image" Target="../media/image4.png"/><Relationship Id="rId7" Type="http://schemas.openxmlformats.org/officeDocument/2006/relationships/hyperlink" Target="#'GRI Contents Index'!A1"/><Relationship Id="rId2" Type="http://schemas.openxmlformats.org/officeDocument/2006/relationships/image" Target="../media/image3.svg"/><Relationship Id="rId1" Type="http://schemas.openxmlformats.org/officeDocument/2006/relationships/image" Target="../media/image2.png"/><Relationship Id="rId6" Type="http://schemas.openxmlformats.org/officeDocument/2006/relationships/hyperlink" Target="#Contents!A1"/><Relationship Id="rId5" Type="http://schemas.openxmlformats.org/officeDocument/2006/relationships/hyperlink" Target="#'Contents new (2)'!A1"/><Relationship Id="rId4" Type="http://schemas.openxmlformats.org/officeDocument/2006/relationships/image" Target="../media/image5.svg"/><Relationship Id="rId9" Type="http://schemas.openxmlformats.org/officeDocument/2006/relationships/hyperlink" Target="https://www.mmg.com/wp-content/uploads/2025/08/MMG3421_GISTM-report_FA2.pdf" TargetMode="External"/></Relationships>
</file>

<file path=xl/drawings/_rels/drawing8.xml.rels><?xml version="1.0" encoding="UTF-8" standalone="yes"?>
<Relationships xmlns="http://schemas.openxmlformats.org/package/2006/relationships"><Relationship Id="rId13" Type="http://schemas.openxmlformats.org/officeDocument/2006/relationships/hyperlink" Target="https://www.mmg.com/wp-content/uploads/2024/03/MMG_Code_of_Conduct_2023.pdf" TargetMode="External"/><Relationship Id="rId18" Type="http://schemas.openxmlformats.org/officeDocument/2006/relationships/hyperlink" Target="https://www.mmg.com/wp-content/uploads/2025/04/MMG_Supplier_Code_of_Conduct_-_41648297.pdf" TargetMode="External"/><Relationship Id="rId26" Type="http://schemas.openxmlformats.org/officeDocument/2006/relationships/hyperlink" Target="https://www.mmg.com/sustainability/environmental-management/" TargetMode="External"/><Relationship Id="rId39" Type="http://schemas.openxmlformats.org/officeDocument/2006/relationships/hyperlink" Target="https://www.mmg.com/sustainability/environmental-management/noise-and-vibration-management/" TargetMode="External"/><Relationship Id="rId21" Type="http://schemas.openxmlformats.org/officeDocument/2006/relationships/hyperlink" Target="https://www.mmg.com/sustainability/health-and-hygiene/" TargetMode="External"/><Relationship Id="rId34" Type="http://schemas.openxmlformats.org/officeDocument/2006/relationships/hyperlink" Target="https://www.mmg.com/sustainability/environmental-management/waste-management/" TargetMode="External"/><Relationship Id="rId42" Type="http://schemas.openxmlformats.org/officeDocument/2006/relationships/hyperlink" Target="https://www.mmg.com/sustainability/environmental-management/mine-closure-and-life-of-asset-planning/" TargetMode="External"/><Relationship Id="rId7" Type="http://schemas.openxmlformats.org/officeDocument/2006/relationships/hyperlink" Target="#'ICMM Principles &amp; Position'!A1"/><Relationship Id="rId2" Type="http://schemas.openxmlformats.org/officeDocument/2006/relationships/image" Target="../media/image3.svg"/><Relationship Id="rId16" Type="http://schemas.openxmlformats.org/officeDocument/2006/relationships/hyperlink" Target="https://www.mmg.com/sustainability/human-rights/" TargetMode="External"/><Relationship Id="rId20" Type="http://schemas.openxmlformats.org/officeDocument/2006/relationships/hyperlink" Target="https://www.mmg.com/sustainability/safety/" TargetMode="External"/><Relationship Id="rId29" Type="http://schemas.openxmlformats.org/officeDocument/2006/relationships/hyperlink" Target="https://www.mmg.com/sustainability/environmental-management/water-management/" TargetMode="External"/><Relationship Id="rId41" Type="http://schemas.openxmlformats.org/officeDocument/2006/relationships/hyperlink" Target="https://www.mmg.com/sustainability/social-performance-and-engagement/" TargetMode="External"/><Relationship Id="rId1" Type="http://schemas.openxmlformats.org/officeDocument/2006/relationships/image" Target="../media/image2.png"/><Relationship Id="rId6" Type="http://schemas.openxmlformats.org/officeDocument/2006/relationships/hyperlink" Target="#Contents!A1"/><Relationship Id="rId11" Type="http://schemas.openxmlformats.org/officeDocument/2006/relationships/hyperlink" Target="https://www.mmg.com/wp-content/uploads/2019/12/e_2019-12-19_Audit-and-Risk-Management-Committee_Terms-of-Reference.pdf" TargetMode="External"/><Relationship Id="rId24" Type="http://schemas.openxmlformats.org/officeDocument/2006/relationships/hyperlink" Target="https://www.mmg.com/our-business/" TargetMode="External"/><Relationship Id="rId32" Type="http://schemas.openxmlformats.org/officeDocument/2006/relationships/hyperlink" Target="https://www.mmg.com/who-we-are/supplychain/" TargetMode="External"/><Relationship Id="rId37" Type="http://schemas.openxmlformats.org/officeDocument/2006/relationships/hyperlink" Target="https://www.mmg.com/wp-content/uploads/2025/10/Human-Rights-Policy.pdf" TargetMode="External"/><Relationship Id="rId40" Type="http://schemas.openxmlformats.org/officeDocument/2006/relationships/hyperlink" Target="https://www.mmg.com/operations/" TargetMode="External"/><Relationship Id="rId5" Type="http://schemas.openxmlformats.org/officeDocument/2006/relationships/hyperlink" Target="#'Contents new (2)'!A1"/><Relationship Id="rId15" Type="http://schemas.openxmlformats.org/officeDocument/2006/relationships/hyperlink" Target="https://www.mmg.com/who-we-are/industry-associations/" TargetMode="External"/><Relationship Id="rId23" Type="http://schemas.openxmlformats.org/officeDocument/2006/relationships/hyperlink" Target="https://www.mmg.com/sustainability/environmental-management/noise-and-vibration/" TargetMode="External"/><Relationship Id="rId28" Type="http://schemas.openxmlformats.org/officeDocument/2006/relationships/hyperlink" Target="https://www.mmg.com/sustainability/environmental-management/mine-closure-planning/" TargetMode="External"/><Relationship Id="rId36" Type="http://schemas.openxmlformats.org/officeDocument/2006/relationships/hyperlink" Target="https://www.mmg.com/who-we-are/corporate-governance/" TargetMode="External"/><Relationship Id="rId10" Type="http://schemas.openxmlformats.org/officeDocument/2006/relationships/hyperlink" Target="https://www.mmg.com/sustainability/sustainability-reports/" TargetMode="External"/><Relationship Id="rId19" Type="http://schemas.openxmlformats.org/officeDocument/2006/relationships/hyperlink" Target="https://www.mmg.com/wp-content/uploads/2020/12/MMG_Supplier_Code_of_Conduct.pdf" TargetMode="External"/><Relationship Id="rId31" Type="http://schemas.openxmlformats.org/officeDocument/2006/relationships/hyperlink" Target="https://www.mmg.com/sustainability/esg-and-compliance/" TargetMode="External"/><Relationship Id="rId4" Type="http://schemas.openxmlformats.org/officeDocument/2006/relationships/image" Target="../media/image5.svg"/><Relationship Id="rId9" Type="http://schemas.openxmlformats.org/officeDocument/2006/relationships/hyperlink" Target="https://www.mmg.com/annual-reports/" TargetMode="External"/><Relationship Id="rId14" Type="http://schemas.openxmlformats.org/officeDocument/2006/relationships/hyperlink" Target="https://www.mmg.com/wp-content/uploads/2022/07/Code-of-Conduct-booklet-2022_LR.pdf" TargetMode="External"/><Relationship Id="rId22" Type="http://schemas.openxmlformats.org/officeDocument/2006/relationships/hyperlink" Target="https://www.mmg.com/sustainability/environmental-management/air-quality-management/" TargetMode="External"/><Relationship Id="rId27" Type="http://schemas.openxmlformats.org/officeDocument/2006/relationships/hyperlink" Target="https://www.mmg.com/sustainability/environmental-management/land-biodiversity-and-cultural-heritage-management/" TargetMode="External"/><Relationship Id="rId30" Type="http://schemas.openxmlformats.org/officeDocument/2006/relationships/hyperlink" Target="https://www.mmg.com/sustainability/environmental-management/climate_change_energy_useemissions/" TargetMode="External"/><Relationship Id="rId35" Type="http://schemas.openxmlformats.org/officeDocument/2006/relationships/hyperlink" Target="https://www.mmg.com/wp-content/uploads/2026/01/MMG_Code-of-Conduct_2025_ENG.pdf" TargetMode="External"/><Relationship Id="rId43" Type="http://schemas.openxmlformats.org/officeDocument/2006/relationships/hyperlink" Target="https://www.mmg.com/who-we-are/supply-chain/" TargetMode="External"/><Relationship Id="rId8" Type="http://schemas.openxmlformats.org/officeDocument/2006/relationships/hyperlink" Target="#'Material Topics and ESG KPIs'!A1"/><Relationship Id="rId3" Type="http://schemas.openxmlformats.org/officeDocument/2006/relationships/image" Target="../media/image4.png"/><Relationship Id="rId12" Type="http://schemas.openxmlformats.org/officeDocument/2006/relationships/hyperlink" Target="https://www.mmg.com/wp-content/uploads/2021/10/Human-Rights-Policy.pdf" TargetMode="External"/><Relationship Id="rId17" Type="http://schemas.openxmlformats.org/officeDocument/2006/relationships/hyperlink" Target="https://www.mmg.com/sustainability/mmg-sustainability-framework/" TargetMode="External"/><Relationship Id="rId25" Type="http://schemas.openxmlformats.org/officeDocument/2006/relationships/hyperlink" Target="https://www.mmg.com/sustainability/social-performance/" TargetMode="External"/><Relationship Id="rId33" Type="http://schemas.openxmlformats.org/officeDocument/2006/relationships/hyperlink" Target="https://www.mmg.com/sustainability/environmental-management/tailings-management/" TargetMode="External"/><Relationship Id="rId38" Type="http://schemas.openxmlformats.org/officeDocument/2006/relationships/hyperlink" Target="https://www.mmg.com/sustainability/safety-and-health/" TargetMode="External"/></Relationships>
</file>

<file path=xl/drawings/_rels/drawing9.xml.rels><?xml version="1.0" encoding="UTF-8" standalone="yes"?>
<Relationships xmlns="http://schemas.openxmlformats.org/package/2006/relationships"><Relationship Id="rId8" Type="http://schemas.openxmlformats.org/officeDocument/2006/relationships/hyperlink" Target="#'GRI Contents Index'!A1"/><Relationship Id="rId13" Type="http://schemas.openxmlformats.org/officeDocument/2006/relationships/hyperlink" Target="https://www.mmg.com/wp-content/uploads/2024/03/MMG_Code_of_Conduct_2023.pdf" TargetMode="External"/><Relationship Id="rId18" Type="http://schemas.openxmlformats.org/officeDocument/2006/relationships/hyperlink" Target="https://www.mmg.com/wp-content/uploads/2025/04/MMG_Supplier_Code_of_Conduct_-_41648297.pdf" TargetMode="External"/><Relationship Id="rId26" Type="http://schemas.openxmlformats.org/officeDocument/2006/relationships/hyperlink" Target="https://www.mmg.com/sustainability/esg-and-compliance/" TargetMode="External"/><Relationship Id="rId3" Type="http://schemas.openxmlformats.org/officeDocument/2006/relationships/image" Target="../media/image4.png"/><Relationship Id="rId21" Type="http://schemas.openxmlformats.org/officeDocument/2006/relationships/hyperlink" Target="https://www.mmg.com/sustainability/health-and-hygiene/" TargetMode="External"/><Relationship Id="rId7" Type="http://schemas.openxmlformats.org/officeDocument/2006/relationships/hyperlink" Target="#'ICMM Performance Expectatio '!A1"/><Relationship Id="rId12" Type="http://schemas.openxmlformats.org/officeDocument/2006/relationships/hyperlink" Target="https://www.mmg.com/wp-content/uploads/2021/10/Human-Rights-Policy.pdf" TargetMode="External"/><Relationship Id="rId17" Type="http://schemas.openxmlformats.org/officeDocument/2006/relationships/hyperlink" Target="https://www.mmg.com/sustainability/mmg-sustainability-framework/" TargetMode="External"/><Relationship Id="rId25" Type="http://schemas.openxmlformats.org/officeDocument/2006/relationships/hyperlink" Target="https://www.mmg.com/sustainability/social-performance/" TargetMode="External"/><Relationship Id="rId2" Type="http://schemas.openxmlformats.org/officeDocument/2006/relationships/image" Target="../media/image3.svg"/><Relationship Id="rId16" Type="http://schemas.openxmlformats.org/officeDocument/2006/relationships/hyperlink" Target="https://www.mmg.com/sustainability/human-rights/" TargetMode="External"/><Relationship Id="rId20" Type="http://schemas.openxmlformats.org/officeDocument/2006/relationships/hyperlink" Target="https://www.mmg.com/sustainability/safety/" TargetMode="External"/><Relationship Id="rId29" Type="http://schemas.openxmlformats.org/officeDocument/2006/relationships/hyperlink" Target="https://www.mmg.com/sustainability/environmental-management/" TargetMode="External"/><Relationship Id="rId1" Type="http://schemas.openxmlformats.org/officeDocument/2006/relationships/image" Target="../media/image2.png"/><Relationship Id="rId6" Type="http://schemas.openxmlformats.org/officeDocument/2006/relationships/hyperlink" Target="#Contents!A1"/><Relationship Id="rId11" Type="http://schemas.openxmlformats.org/officeDocument/2006/relationships/hyperlink" Target="https://www.mmg.com/wp-content/uploads/2019/12/e_2019-12-19_Audit-and-Risk-Management-Committee_Terms-of-Reference.pdf" TargetMode="External"/><Relationship Id="rId24" Type="http://schemas.openxmlformats.org/officeDocument/2006/relationships/hyperlink" Target="https://www.mmg.com/our-business/" TargetMode="External"/><Relationship Id="rId32" Type="http://schemas.openxmlformats.org/officeDocument/2006/relationships/hyperlink" Target="https://www.icmm.com/en-gb/our-principles" TargetMode="External"/><Relationship Id="rId5" Type="http://schemas.openxmlformats.org/officeDocument/2006/relationships/hyperlink" Target="#'Contents new (2)'!A1"/><Relationship Id="rId15" Type="http://schemas.openxmlformats.org/officeDocument/2006/relationships/hyperlink" Target="https://www.mmg.com/who-we-are/industry-associations/" TargetMode="External"/><Relationship Id="rId23" Type="http://schemas.openxmlformats.org/officeDocument/2006/relationships/hyperlink" Target="https://www.mmg.com/sustainability/environmental-management/noise-and-vibration/" TargetMode="External"/><Relationship Id="rId28" Type="http://schemas.openxmlformats.org/officeDocument/2006/relationships/hyperlink" Target="https://www.mmg.com/who-we-are/corporate-governance/" TargetMode="External"/><Relationship Id="rId10" Type="http://schemas.openxmlformats.org/officeDocument/2006/relationships/hyperlink" Target="https://www.mmg.com/sustainability/sustainability-reports/" TargetMode="External"/><Relationship Id="rId19" Type="http://schemas.openxmlformats.org/officeDocument/2006/relationships/hyperlink" Target="https://www.mmg.com/wp-content/uploads/2020/12/MMG_Supplier_Code_of_Conduct.pdf" TargetMode="External"/><Relationship Id="rId31" Type="http://schemas.openxmlformats.org/officeDocument/2006/relationships/hyperlink" Target="https://www.mmg.com/sustainability/environmental-management/land-biodiversity-and-cultural-heritage-management/" TargetMode="External"/><Relationship Id="rId4" Type="http://schemas.openxmlformats.org/officeDocument/2006/relationships/image" Target="../media/image5.svg"/><Relationship Id="rId9" Type="http://schemas.openxmlformats.org/officeDocument/2006/relationships/hyperlink" Target="https://www.mmg.com/annual-reports/" TargetMode="External"/><Relationship Id="rId14" Type="http://schemas.openxmlformats.org/officeDocument/2006/relationships/hyperlink" Target="https://www.mmg.com/wp-content/uploads/2022/07/Code-of-Conduct-booklet-2022_LR.pdf" TargetMode="External"/><Relationship Id="rId22" Type="http://schemas.openxmlformats.org/officeDocument/2006/relationships/hyperlink" Target="https://www.mmg.com/sustainability/environmental-management/air-quality-management/" TargetMode="External"/><Relationship Id="rId27" Type="http://schemas.openxmlformats.org/officeDocument/2006/relationships/hyperlink" Target="https://www.mmg.com/wp-content/uploads/2019/11/MMG-Code-of-Conduct-2018.pdf" TargetMode="External"/><Relationship Id="rId30" Type="http://schemas.openxmlformats.org/officeDocument/2006/relationships/hyperlink" Target="https://www.mmg.com/sustainability/environmental-management/water-management/" TargetMode="External"/></Relationships>
</file>

<file path=xl/drawings/_rels/drawing10.xml.rels><?xml version="1.0" encoding="UTF-8" standalone="yes"?>
<Relationships xmlns="http://schemas.openxmlformats.org/package/2006/relationships"><Relationship Id="rId8" Type="http://schemas.openxmlformats.org/officeDocument/2006/relationships/hyperlink" Target="#'ICMM Principles &amp; Position'!A1"/><Relationship Id="rId3" Type="http://schemas.openxmlformats.org/officeDocument/2006/relationships/image" Target="../media/image4.png"/><Relationship Id="rId7" Type="http://schemas.openxmlformats.org/officeDocument/2006/relationships/hyperlink" Target="#'Mineral Contract Disclosure '!A1"/><Relationship Id="rId2" Type="http://schemas.openxmlformats.org/officeDocument/2006/relationships/image" Target="../media/image3.svg"/><Relationship Id="rId1" Type="http://schemas.openxmlformats.org/officeDocument/2006/relationships/image" Target="../media/image2.png"/><Relationship Id="rId6" Type="http://schemas.openxmlformats.org/officeDocument/2006/relationships/hyperlink" Target="#Contents!A1"/><Relationship Id="rId5" Type="http://schemas.openxmlformats.org/officeDocument/2006/relationships/hyperlink" Target="#'Contents new (2)'!A1"/><Relationship Id="rId4" Type="http://schemas.openxmlformats.org/officeDocument/2006/relationships/image" Target="../media/image5.svg"/><Relationship Id="rId9" Type="http://schemas.openxmlformats.org/officeDocument/2006/relationships/hyperlink" Target="https://www.icmm.com/en-gb/our-principles" TargetMode="External"/></Relationships>
</file>

<file path=xl/drawings/_rels/drawing11.xml.rels><?xml version="1.0" encoding="UTF-8" standalone="yes"?>
<Relationships xmlns="http://schemas.openxmlformats.org/package/2006/relationships"><Relationship Id="rId8" Type="http://schemas.openxmlformats.org/officeDocument/2006/relationships/hyperlink" Target="#'ICMM Performance Expectatio '!A1"/><Relationship Id="rId3" Type="http://schemas.openxmlformats.org/officeDocument/2006/relationships/image" Target="../media/image4.png"/><Relationship Id="rId7" Type="http://schemas.openxmlformats.org/officeDocument/2006/relationships/hyperlink" Target="#'People and Culture divider'!A1"/><Relationship Id="rId2" Type="http://schemas.openxmlformats.org/officeDocument/2006/relationships/image" Target="../media/image3.svg"/><Relationship Id="rId1" Type="http://schemas.openxmlformats.org/officeDocument/2006/relationships/image" Target="../media/image2.png"/><Relationship Id="rId6" Type="http://schemas.openxmlformats.org/officeDocument/2006/relationships/hyperlink" Target="#Contents!A1"/><Relationship Id="rId5" Type="http://schemas.openxmlformats.org/officeDocument/2006/relationships/hyperlink" Target="#'Contents new (2)'!A1"/><Relationship Id="rId4" Type="http://schemas.openxmlformats.org/officeDocument/2006/relationships/image" Target="../media/image5.svg"/></Relationships>
</file>

<file path=xl/drawings/_rels/drawing12.xml.rels><?xml version="1.0" encoding="UTF-8" standalone="yes"?>
<Relationships xmlns="http://schemas.openxmlformats.org/package/2006/relationships"><Relationship Id="rId1" Type="http://schemas.openxmlformats.org/officeDocument/2006/relationships/image" Target="../media/image26.emf"/></Relationships>
</file>

<file path=xl/drawings/_rels/drawing13.xml.rels><?xml version="1.0" encoding="UTF-8" standalone="yes"?>
<Relationships xmlns="http://schemas.openxmlformats.org/package/2006/relationships"><Relationship Id="rId8" Type="http://schemas.openxmlformats.org/officeDocument/2006/relationships/hyperlink" Target="#'People and Culture divider'!A1"/><Relationship Id="rId3" Type="http://schemas.openxmlformats.org/officeDocument/2006/relationships/image" Target="../media/image3.svg"/><Relationship Id="rId7" Type="http://schemas.openxmlformats.org/officeDocument/2006/relationships/hyperlink" Target="#'Social Engagement &amp; Investment'!A1"/><Relationship Id="rId2" Type="http://schemas.openxmlformats.org/officeDocument/2006/relationships/image" Target="../media/image2.png"/><Relationship Id="rId1" Type="http://schemas.openxmlformats.org/officeDocument/2006/relationships/hyperlink" Target="#'Contents new (2)'!A1"/><Relationship Id="rId6" Type="http://schemas.openxmlformats.org/officeDocument/2006/relationships/hyperlink" Target="#Contents!A1"/><Relationship Id="rId5" Type="http://schemas.openxmlformats.org/officeDocument/2006/relationships/image" Target="../media/image5.svg"/><Relationship Id="rId4" Type="http://schemas.openxmlformats.org/officeDocument/2006/relationships/image" Target="../media/image4.png"/></Relationships>
</file>

<file path=xl/drawings/_rels/drawing14.xml.rels><?xml version="1.0" encoding="UTF-8" standalone="yes"?>
<Relationships xmlns="http://schemas.openxmlformats.org/package/2006/relationships"><Relationship Id="rId8" Type="http://schemas.openxmlformats.org/officeDocument/2006/relationships/hyperlink" Target="#'Health, Safety and Wellbeing'!A1"/><Relationship Id="rId3" Type="http://schemas.openxmlformats.org/officeDocument/2006/relationships/image" Target="../media/image3.svg"/><Relationship Id="rId7" Type="http://schemas.openxmlformats.org/officeDocument/2006/relationships/hyperlink" Target="#'People and Culture'!A1"/><Relationship Id="rId2" Type="http://schemas.openxmlformats.org/officeDocument/2006/relationships/image" Target="../media/image2.png"/><Relationship Id="rId1" Type="http://schemas.openxmlformats.org/officeDocument/2006/relationships/hyperlink" Target="#'Contents new (2)'!A1"/><Relationship Id="rId6" Type="http://schemas.openxmlformats.org/officeDocument/2006/relationships/hyperlink" Target="#Contents!A1"/><Relationship Id="rId5" Type="http://schemas.openxmlformats.org/officeDocument/2006/relationships/image" Target="../media/image5.svg"/><Relationship Id="rId4" Type="http://schemas.openxmlformats.org/officeDocument/2006/relationships/image" Target="../media/image4.png"/></Relationships>
</file>

<file path=xl/drawings/_rels/drawing15.xml.rels><?xml version="1.0" encoding="UTF-8" standalone="yes"?>
<Relationships xmlns="http://schemas.openxmlformats.org/package/2006/relationships"><Relationship Id="rId8" Type="http://schemas.openxmlformats.org/officeDocument/2006/relationships/hyperlink" Target="#'Social Engagement &amp; Investment'!A1"/><Relationship Id="rId3" Type="http://schemas.openxmlformats.org/officeDocument/2006/relationships/image" Target="../media/image3.svg"/><Relationship Id="rId7" Type="http://schemas.openxmlformats.org/officeDocument/2006/relationships/hyperlink" Target="#'Enviro Stewardship divider '!A1"/><Relationship Id="rId2" Type="http://schemas.openxmlformats.org/officeDocument/2006/relationships/image" Target="../media/image2.png"/><Relationship Id="rId1" Type="http://schemas.openxmlformats.org/officeDocument/2006/relationships/hyperlink" Target="#'Contents new (2)'!A1"/><Relationship Id="rId6" Type="http://schemas.openxmlformats.org/officeDocument/2006/relationships/hyperlink" Target="#Contents!A1"/><Relationship Id="rId5" Type="http://schemas.openxmlformats.org/officeDocument/2006/relationships/image" Target="../media/image5.svg"/><Relationship Id="rId4" Type="http://schemas.openxmlformats.org/officeDocument/2006/relationships/image" Target="../media/image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7.emf"/></Relationships>
</file>

<file path=xl/drawings/_rels/drawing17.xml.rels><?xml version="1.0" encoding="UTF-8" standalone="yes"?>
<Relationships xmlns="http://schemas.openxmlformats.org/package/2006/relationships"><Relationship Id="rId3" Type="http://schemas.openxmlformats.org/officeDocument/2006/relationships/image" Target="../media/image3.svg"/><Relationship Id="rId7" Type="http://schemas.openxmlformats.org/officeDocument/2006/relationships/hyperlink" Target="#'Enviro Stewardship divider '!A1"/><Relationship Id="rId2" Type="http://schemas.openxmlformats.org/officeDocument/2006/relationships/image" Target="../media/image2.png"/><Relationship Id="rId1" Type="http://schemas.openxmlformats.org/officeDocument/2006/relationships/hyperlink" Target="#Contents!A1"/><Relationship Id="rId6" Type="http://schemas.openxmlformats.org/officeDocument/2006/relationships/image" Target="../media/image5.svg"/><Relationship Id="rId5" Type="http://schemas.openxmlformats.org/officeDocument/2006/relationships/image" Target="../media/image4.png"/><Relationship Id="rId4" Type="http://schemas.openxmlformats.org/officeDocument/2006/relationships/hyperlink" Target="#'Managing Environmental Impacts'!A1"/></Relationships>
</file>

<file path=xl/drawings/_rels/drawing18.xml.rels><?xml version="1.0" encoding="UTF-8" standalone="yes"?>
<Relationships xmlns="http://schemas.openxmlformats.org/package/2006/relationships"><Relationship Id="rId8" Type="http://schemas.openxmlformats.org/officeDocument/2006/relationships/hyperlink" Target="#'Climate Change Action'!A1"/><Relationship Id="rId3" Type="http://schemas.openxmlformats.org/officeDocument/2006/relationships/image" Target="../media/image3.svg"/><Relationship Id="rId7" Type="http://schemas.openxmlformats.org/officeDocument/2006/relationships/hyperlink" Target="#'T and RP divider  '!A1"/><Relationship Id="rId2" Type="http://schemas.openxmlformats.org/officeDocument/2006/relationships/image" Target="../media/image2.png"/><Relationship Id="rId1" Type="http://schemas.openxmlformats.org/officeDocument/2006/relationships/hyperlink" Target="#'Contents new (2)'!A1"/><Relationship Id="rId6" Type="http://schemas.openxmlformats.org/officeDocument/2006/relationships/hyperlink" Target="#Contents!A1"/><Relationship Id="rId5" Type="http://schemas.openxmlformats.org/officeDocument/2006/relationships/image" Target="../media/image5.svg"/><Relationship Id="rId4" Type="http://schemas.openxmlformats.org/officeDocument/2006/relationships/image" Target="../media/image4.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8.emf"/></Relationships>
</file>

<file path=xl/drawings/_rels/drawing20.xml.rels><?xml version="1.0" encoding="UTF-8" standalone="yes"?>
<Relationships xmlns="http://schemas.openxmlformats.org/package/2006/relationships"><Relationship Id="rId8" Type="http://schemas.openxmlformats.org/officeDocument/2006/relationships/hyperlink" Target="#'T and RP divider  '!A1"/><Relationship Id="rId3" Type="http://schemas.openxmlformats.org/officeDocument/2006/relationships/image" Target="../media/image3.svg"/><Relationship Id="rId7" Type="http://schemas.openxmlformats.org/officeDocument/2006/relationships/hyperlink" Target="#'Ethical Business Conduct'!A1"/><Relationship Id="rId2" Type="http://schemas.openxmlformats.org/officeDocument/2006/relationships/image" Target="../media/image2.png"/><Relationship Id="rId1" Type="http://schemas.openxmlformats.org/officeDocument/2006/relationships/hyperlink" Target="#'Contents new (2)'!A1"/><Relationship Id="rId6" Type="http://schemas.openxmlformats.org/officeDocument/2006/relationships/hyperlink" Target="#Contents!A1"/><Relationship Id="rId5" Type="http://schemas.openxmlformats.org/officeDocument/2006/relationships/image" Target="../media/image5.svg"/><Relationship Id="rId4" Type="http://schemas.openxmlformats.org/officeDocument/2006/relationships/image" Target="../media/image4.png"/></Relationships>
</file>

<file path=xl/drawings/_rels/drawing21.xml.rels><?xml version="1.0" encoding="UTF-8" standalone="yes"?>
<Relationships xmlns="http://schemas.openxmlformats.org/package/2006/relationships"><Relationship Id="rId8" Type="http://schemas.openxmlformats.org/officeDocument/2006/relationships/hyperlink" Target="#'Our Products and Value Chains'!A1"/><Relationship Id="rId3" Type="http://schemas.openxmlformats.org/officeDocument/2006/relationships/image" Target="../media/image3.svg"/><Relationship Id="rId7" Type="http://schemas.openxmlformats.org/officeDocument/2006/relationships/hyperlink" Target="#'HKEx ESG Index'!A1"/><Relationship Id="rId2" Type="http://schemas.openxmlformats.org/officeDocument/2006/relationships/image" Target="../media/image2.png"/><Relationship Id="rId1" Type="http://schemas.openxmlformats.org/officeDocument/2006/relationships/hyperlink" Target="#'Contents new (2)'!A1"/><Relationship Id="rId6" Type="http://schemas.openxmlformats.org/officeDocument/2006/relationships/hyperlink" Target="#Contents!A1"/><Relationship Id="rId5" Type="http://schemas.openxmlformats.org/officeDocument/2006/relationships/image" Target="../media/image5.svg"/><Relationship Id="rId4" Type="http://schemas.openxmlformats.org/officeDocument/2006/relationships/image" Target="../media/image4.png"/></Relationships>
</file>

<file path=xl/drawings/_rels/drawing22.xml.rels><?xml version="1.0" encoding="UTF-8" standalone="yes"?>
<Relationships xmlns="http://schemas.openxmlformats.org/package/2006/relationships"><Relationship Id="rId8" Type="http://schemas.openxmlformats.org/officeDocument/2006/relationships/hyperlink" Target="#'Ethical Business Conduct'!A1"/><Relationship Id="rId3" Type="http://schemas.openxmlformats.org/officeDocument/2006/relationships/image" Target="../media/image4.png"/><Relationship Id="rId7" Type="http://schemas.openxmlformats.org/officeDocument/2006/relationships/hyperlink" Target="#'HKEx Disclosures - ESG Report'!A1"/><Relationship Id="rId2" Type="http://schemas.openxmlformats.org/officeDocument/2006/relationships/image" Target="../media/image3.svg"/><Relationship Id="rId1" Type="http://schemas.openxmlformats.org/officeDocument/2006/relationships/image" Target="../media/image2.png"/><Relationship Id="rId6" Type="http://schemas.openxmlformats.org/officeDocument/2006/relationships/hyperlink" Target="#Contents!A1"/><Relationship Id="rId5" Type="http://schemas.openxmlformats.org/officeDocument/2006/relationships/hyperlink" Target="#'Contents new (2)'!A1"/><Relationship Id="rId4" Type="http://schemas.openxmlformats.org/officeDocument/2006/relationships/image" Target="../media/image5.svg"/></Relationships>
</file>

<file path=xl/drawings/_rels/drawing23.xml.rels><?xml version="1.0" encoding="UTF-8" standalone="yes"?>
<Relationships xmlns="http://schemas.openxmlformats.org/package/2006/relationships"><Relationship Id="rId8" Type="http://schemas.openxmlformats.org/officeDocument/2006/relationships/hyperlink" Target="#'HKEx ESG Index'!A1"/><Relationship Id="rId3" Type="http://schemas.openxmlformats.org/officeDocument/2006/relationships/image" Target="../media/image4.png"/><Relationship Id="rId7" Type="http://schemas.openxmlformats.org/officeDocument/2006/relationships/hyperlink" Target="#'2025 CoE Disclosure'!A1"/><Relationship Id="rId2" Type="http://schemas.openxmlformats.org/officeDocument/2006/relationships/image" Target="../media/image3.svg"/><Relationship Id="rId1" Type="http://schemas.openxmlformats.org/officeDocument/2006/relationships/image" Target="../media/image2.png"/><Relationship Id="rId6" Type="http://schemas.openxmlformats.org/officeDocument/2006/relationships/hyperlink" Target="#Contents!A1"/><Relationship Id="rId5" Type="http://schemas.openxmlformats.org/officeDocument/2006/relationships/hyperlink" Target="#'Contents new (2)'!A1"/><Relationship Id="rId4" Type="http://schemas.openxmlformats.org/officeDocument/2006/relationships/image" Target="../media/image5.svg"/></Relationships>
</file>

<file path=xl/drawings/_rels/drawing24.xml.rels><?xml version="1.0" encoding="UTF-8" standalone="yes"?>
<Relationships xmlns="http://schemas.openxmlformats.org/package/2006/relationships"><Relationship Id="rId8" Type="http://schemas.openxmlformats.org/officeDocument/2006/relationships/hyperlink" Target="#'HKEx Disclosures - ESG Report'!A1"/><Relationship Id="rId3" Type="http://schemas.openxmlformats.org/officeDocument/2006/relationships/image" Target="../media/image4.png"/><Relationship Id="rId7" Type="http://schemas.openxmlformats.org/officeDocument/2006/relationships/hyperlink" Target="#'Assurance Statement'!A1"/><Relationship Id="rId2" Type="http://schemas.openxmlformats.org/officeDocument/2006/relationships/image" Target="../media/image3.svg"/><Relationship Id="rId1" Type="http://schemas.openxmlformats.org/officeDocument/2006/relationships/image" Target="../media/image2.png"/><Relationship Id="rId6" Type="http://schemas.openxmlformats.org/officeDocument/2006/relationships/hyperlink" Target="#Contents!A1"/><Relationship Id="rId5" Type="http://schemas.openxmlformats.org/officeDocument/2006/relationships/hyperlink" Target="#'Contents new (2)'!A1"/><Relationship Id="rId4" Type="http://schemas.openxmlformats.org/officeDocument/2006/relationships/image" Target="../media/image5.svg"/><Relationship Id="rId9" Type="http://schemas.openxmlformats.org/officeDocument/2006/relationships/hyperlink" Target="https://globaltailingsreview.org/wp-content/uploads/2020/08/global-industry-standard-on-tailings-management.pdf" TargetMode="External"/></Relationships>
</file>

<file path=xl/drawings/_rels/drawing25.xml.rels><?xml version="1.0" encoding="UTF-8" standalone="yes"?>
<Relationships xmlns="http://schemas.openxmlformats.org/package/2006/relationships"><Relationship Id="rId8" Type="http://schemas.openxmlformats.org/officeDocument/2006/relationships/hyperlink" Target="#'2025 CoE Disclosure'!A1"/><Relationship Id="rId3" Type="http://schemas.openxmlformats.org/officeDocument/2006/relationships/image" Target="../media/image4.png"/><Relationship Id="rId7" Type="http://schemas.openxmlformats.org/officeDocument/2006/relationships/hyperlink" Target="#'Assurance Statement'!A1"/><Relationship Id="rId2" Type="http://schemas.openxmlformats.org/officeDocument/2006/relationships/image" Target="../media/image3.svg"/><Relationship Id="rId1" Type="http://schemas.openxmlformats.org/officeDocument/2006/relationships/image" Target="../media/image2.png"/><Relationship Id="rId6" Type="http://schemas.openxmlformats.org/officeDocument/2006/relationships/hyperlink" Target="#Contents!A1"/><Relationship Id="rId5" Type="http://schemas.openxmlformats.org/officeDocument/2006/relationships/hyperlink" Target="#'Contents new (2)'!A1"/><Relationship Id="rId10" Type="http://schemas.openxmlformats.org/officeDocument/2006/relationships/image" Target="../media/image30.emf"/><Relationship Id="rId4" Type="http://schemas.openxmlformats.org/officeDocument/2006/relationships/image" Target="../media/image5.svg"/><Relationship Id="rId9" Type="http://schemas.openxmlformats.org/officeDocument/2006/relationships/image" Target="../media/image29.png"/></Relationships>
</file>

<file path=xl/drawings/_rels/drawing26.xml.rels><?xml version="1.0" encoding="UTF-8" standalone="yes"?>
<Relationships xmlns="http://schemas.openxmlformats.org/package/2006/relationships"><Relationship Id="rId8" Type="http://schemas.openxmlformats.org/officeDocument/2006/relationships/image" Target="../media/image31.emf"/><Relationship Id="rId3" Type="http://schemas.openxmlformats.org/officeDocument/2006/relationships/image" Target="../media/image4.png"/><Relationship Id="rId7" Type="http://schemas.openxmlformats.org/officeDocument/2006/relationships/hyperlink" Target="#'2025 CoE Disclosure'!A1"/><Relationship Id="rId2" Type="http://schemas.openxmlformats.org/officeDocument/2006/relationships/image" Target="../media/image3.svg"/><Relationship Id="rId1" Type="http://schemas.openxmlformats.org/officeDocument/2006/relationships/image" Target="../media/image2.png"/><Relationship Id="rId6" Type="http://schemas.openxmlformats.org/officeDocument/2006/relationships/hyperlink" Target="#Contents!A1"/><Relationship Id="rId5" Type="http://schemas.openxmlformats.org/officeDocument/2006/relationships/hyperlink" Target="#'Contents new (2)'!A1"/><Relationship Id="rId4" Type="http://schemas.openxmlformats.org/officeDocument/2006/relationships/image" Target="../media/image5.svg"/><Relationship Id="rId9" Type="http://schemas.openxmlformats.org/officeDocument/2006/relationships/image" Target="../media/image32.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25</xdr:col>
      <xdr:colOff>0</xdr:colOff>
      <xdr:row>49</xdr:row>
      <xdr:rowOff>127000</xdr:rowOff>
    </xdr:to>
    <xdr:sp macro="" textlink="">
      <xdr:nvSpPr>
        <xdr:cNvPr id="2049" name="AutoShape 1">
          <a:extLst>
            <a:ext uri="{FF2B5EF4-FFF2-40B4-BE49-F238E27FC236}">
              <a16:creationId xmlns:a16="http://schemas.microsoft.com/office/drawing/2014/main" id="{97AE1FDC-AEB5-742B-C236-1A2D5B0DCDAA}"/>
            </a:ext>
          </a:extLst>
        </xdr:cNvPr>
        <xdr:cNvSpPr>
          <a:spLocks noChangeAspect="1" noChangeArrowheads="1"/>
        </xdr:cNvSpPr>
      </xdr:nvSpPr>
      <xdr:spPr bwMode="auto">
        <a:xfrm>
          <a:off x="0" y="0"/>
          <a:ext cx="16827500" cy="94615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0</xdr:row>
      <xdr:rowOff>0</xdr:rowOff>
    </xdr:from>
    <xdr:to>
      <xdr:col>25</xdr:col>
      <xdr:colOff>12700</xdr:colOff>
      <xdr:row>49</xdr:row>
      <xdr:rowOff>136120</xdr:rowOff>
    </xdr:to>
    <xdr:pic>
      <xdr:nvPicPr>
        <xdr:cNvPr id="3" name="Picture 2">
          <a:extLst>
            <a:ext uri="{FF2B5EF4-FFF2-40B4-BE49-F238E27FC236}">
              <a16:creationId xmlns:a16="http://schemas.microsoft.com/office/drawing/2014/main" id="{200A8894-0A3F-1260-5918-A7914BD87B58}"/>
            </a:ext>
          </a:extLst>
        </xdr:cNvPr>
        <xdr:cNvPicPr>
          <a:picLocks noChangeAspect="1"/>
        </xdr:cNvPicPr>
      </xdr:nvPicPr>
      <xdr:blipFill>
        <a:blip xmlns:r="http://schemas.openxmlformats.org/officeDocument/2006/relationships" r:embed="rId1"/>
        <a:stretch>
          <a:fillRect/>
        </a:stretch>
      </xdr:blipFill>
      <xdr:spPr>
        <a:xfrm>
          <a:off x="0" y="0"/>
          <a:ext cx="16840200" cy="947062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152400</xdr:colOff>
      <xdr:row>23</xdr:row>
      <xdr:rowOff>923925</xdr:rowOff>
    </xdr:from>
    <xdr:to>
      <xdr:col>2</xdr:col>
      <xdr:colOff>714375</xdr:colOff>
      <xdr:row>23</xdr:row>
      <xdr:rowOff>969644</xdr:rowOff>
    </xdr:to>
    <xdr:sp macro="" textlink="">
      <xdr:nvSpPr>
        <xdr:cNvPr id="2" name="Rectangle 1">
          <a:hlinkClick xmlns:r="http://schemas.openxmlformats.org/officeDocument/2006/relationships" r:id="rId1"/>
          <a:extLst>
            <a:ext uri="{FF2B5EF4-FFF2-40B4-BE49-F238E27FC236}">
              <a16:creationId xmlns:a16="http://schemas.microsoft.com/office/drawing/2014/main" id="{46B61C03-E68B-BC3D-9EC9-D590AB48F0D3}"/>
            </a:ext>
          </a:extLst>
        </xdr:cNvPr>
        <xdr:cNvSpPr/>
      </xdr:nvSpPr>
      <xdr:spPr>
        <a:xfrm>
          <a:off x="2295525" y="15506700"/>
          <a:ext cx="5619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editAs="oneCell">
    <xdr:from>
      <xdr:col>0</xdr:col>
      <xdr:colOff>165684</xdr:colOff>
      <xdr:row>1</xdr:row>
      <xdr:rowOff>177658</xdr:rowOff>
    </xdr:from>
    <xdr:to>
      <xdr:col>0</xdr:col>
      <xdr:colOff>406984</xdr:colOff>
      <xdr:row>1</xdr:row>
      <xdr:rowOff>418958</xdr:rowOff>
    </xdr:to>
    <xdr:pic>
      <xdr:nvPicPr>
        <xdr:cNvPr id="6" name="Graphic 5">
          <a:hlinkClick xmlns:r="http://schemas.openxmlformats.org/officeDocument/2006/relationships" r:id="rId2"/>
          <a:extLst>
            <a:ext uri="{FF2B5EF4-FFF2-40B4-BE49-F238E27FC236}">
              <a16:creationId xmlns:a16="http://schemas.microsoft.com/office/drawing/2014/main" id="{EA06D487-A3B3-B3B9-144B-C9F880747E7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65684" y="1069566"/>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7" name="Graphic 6">
          <a:hlinkClick xmlns:r="http://schemas.openxmlformats.org/officeDocument/2006/relationships" r:id="rId2"/>
          <a:extLst>
            <a:ext uri="{FF2B5EF4-FFF2-40B4-BE49-F238E27FC236}">
              <a16:creationId xmlns:a16="http://schemas.microsoft.com/office/drawing/2014/main" id="{CF47C599-E981-D0B4-81A4-6AB735AE22F5}"/>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30855" y="1066667"/>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8" name="Graphic 7">
          <a:hlinkClick xmlns:r="http://schemas.openxmlformats.org/officeDocument/2006/relationships" r:id="rId7"/>
          <a:extLst>
            <a:ext uri="{FF2B5EF4-FFF2-40B4-BE49-F238E27FC236}">
              <a16:creationId xmlns:a16="http://schemas.microsoft.com/office/drawing/2014/main" id="{2D1D588B-29E8-38E4-DB9F-EB07F4134D73}"/>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rot="10800000">
          <a:off x="739180" y="1066667"/>
          <a:ext cx="276488" cy="236990"/>
        </a:xfrm>
        <a:prstGeom prst="rect">
          <a:avLst/>
        </a:prstGeom>
      </xdr:spPr>
    </xdr:pic>
    <xdr:clientData/>
  </xdr:twoCellAnchor>
  <xdr:twoCellAnchor editAs="oneCell">
    <xdr:from>
      <xdr:col>1</xdr:col>
      <xdr:colOff>154980</xdr:colOff>
      <xdr:row>1</xdr:row>
      <xdr:rowOff>177667</xdr:rowOff>
    </xdr:from>
    <xdr:to>
      <xdr:col>1</xdr:col>
      <xdr:colOff>431468</xdr:colOff>
      <xdr:row>1</xdr:row>
      <xdr:rowOff>414657</xdr:rowOff>
    </xdr:to>
    <xdr:pic>
      <xdr:nvPicPr>
        <xdr:cNvPr id="3" name="Graphic 2">
          <a:hlinkClick xmlns:r="http://schemas.openxmlformats.org/officeDocument/2006/relationships" r:id="rId7"/>
          <a:extLst>
            <a:ext uri="{FF2B5EF4-FFF2-40B4-BE49-F238E27FC236}">
              <a16:creationId xmlns:a16="http://schemas.microsoft.com/office/drawing/2014/main" id="{C0DE63FA-3CB4-EE47-A457-7D62A5D127D6}"/>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rot="10800000">
          <a:off x="739180" y="1066667"/>
          <a:ext cx="276488" cy="236990"/>
        </a:xfrm>
        <a:prstGeom prst="rect">
          <a:avLst/>
        </a:prstGeom>
      </xdr:spPr>
    </xdr:pic>
    <xdr:clientData/>
  </xdr:twoCellAnchor>
  <xdr:twoCellAnchor editAs="oneCell">
    <xdr:from>
      <xdr:col>2</xdr:col>
      <xdr:colOff>162455</xdr:colOff>
      <xdr:row>1</xdr:row>
      <xdr:rowOff>177667</xdr:rowOff>
    </xdr:from>
    <xdr:to>
      <xdr:col>2</xdr:col>
      <xdr:colOff>438943</xdr:colOff>
      <xdr:row>1</xdr:row>
      <xdr:rowOff>414657</xdr:rowOff>
    </xdr:to>
    <xdr:pic>
      <xdr:nvPicPr>
        <xdr:cNvPr id="5" name="Graphic 4">
          <a:hlinkClick xmlns:r="http://schemas.openxmlformats.org/officeDocument/2006/relationships" r:id="rId2"/>
          <a:extLst>
            <a:ext uri="{FF2B5EF4-FFF2-40B4-BE49-F238E27FC236}">
              <a16:creationId xmlns:a16="http://schemas.microsoft.com/office/drawing/2014/main" id="{571D482A-D2EF-4D44-83D3-D703062203F7}"/>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330855" y="1066667"/>
          <a:ext cx="276488" cy="236990"/>
        </a:xfrm>
        <a:prstGeom prst="rect">
          <a:avLst/>
        </a:prstGeom>
      </xdr:spPr>
    </xdr:pic>
    <xdr:clientData/>
  </xdr:twoCellAnchor>
  <xdr:twoCellAnchor>
    <xdr:from>
      <xdr:col>1</xdr:col>
      <xdr:colOff>209550</xdr:colOff>
      <xdr:row>14</xdr:row>
      <xdr:rowOff>2771775</xdr:rowOff>
    </xdr:from>
    <xdr:to>
      <xdr:col>2</xdr:col>
      <xdr:colOff>485775</xdr:colOff>
      <xdr:row>14</xdr:row>
      <xdr:rowOff>2838450</xdr:rowOff>
    </xdr:to>
    <xdr:sp macro="" textlink="">
      <xdr:nvSpPr>
        <xdr:cNvPr id="4" name="TextBox 3">
          <a:hlinkClick xmlns:r="http://schemas.openxmlformats.org/officeDocument/2006/relationships" r:id="rId1"/>
          <a:extLst>
            <a:ext uri="{FF2B5EF4-FFF2-40B4-BE49-F238E27FC236}">
              <a16:creationId xmlns:a16="http://schemas.microsoft.com/office/drawing/2014/main" id="{78875717-4DB5-C530-30B3-A25C4ADB50B5}"/>
            </a:ext>
          </a:extLst>
        </xdr:cNvPr>
        <xdr:cNvSpPr txBox="1"/>
      </xdr:nvSpPr>
      <xdr:spPr>
        <a:xfrm>
          <a:off x="723900" y="22888575"/>
          <a:ext cx="790575" cy="666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3" name="Graphic 2">
          <a:extLst>
            <a:ext uri="{FF2B5EF4-FFF2-40B4-BE49-F238E27FC236}">
              <a16:creationId xmlns:a16="http://schemas.microsoft.com/office/drawing/2014/main" id="{FDED0634-3D31-2E44-9685-D31B1DE1CB5B}"/>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4" name="Graphic 3">
          <a:extLst>
            <a:ext uri="{FF2B5EF4-FFF2-40B4-BE49-F238E27FC236}">
              <a16:creationId xmlns:a16="http://schemas.microsoft.com/office/drawing/2014/main" id="{C6BDB562-ED17-8343-8474-EAA7A5FEE37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5" name="Graphic 4">
          <a:extLst>
            <a:ext uri="{FF2B5EF4-FFF2-40B4-BE49-F238E27FC236}">
              <a16:creationId xmlns:a16="http://schemas.microsoft.com/office/drawing/2014/main" id="{8564DA31-B617-154C-8A0D-28E48636E152}"/>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7" name="Graphic 6">
          <a:hlinkClick xmlns:r="http://schemas.openxmlformats.org/officeDocument/2006/relationships" r:id="rId5"/>
          <a:extLst>
            <a:ext uri="{FF2B5EF4-FFF2-40B4-BE49-F238E27FC236}">
              <a16:creationId xmlns:a16="http://schemas.microsoft.com/office/drawing/2014/main" id="{CFB4BC00-4A52-494C-95B0-0731E0D7D642}"/>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8" name="Graphic 7">
          <a:extLst>
            <a:ext uri="{FF2B5EF4-FFF2-40B4-BE49-F238E27FC236}">
              <a16:creationId xmlns:a16="http://schemas.microsoft.com/office/drawing/2014/main" id="{F7E967CD-EA05-2342-8F09-8D537659B90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9" name="Graphic 8">
          <a:extLst>
            <a:ext uri="{FF2B5EF4-FFF2-40B4-BE49-F238E27FC236}">
              <a16:creationId xmlns:a16="http://schemas.microsoft.com/office/drawing/2014/main" id="{EFB5AE55-ED30-FE45-B270-EA14716723E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2" name="Graphic 1">
          <a:hlinkClick xmlns:r="http://schemas.openxmlformats.org/officeDocument/2006/relationships" r:id="rId5"/>
          <a:extLst>
            <a:ext uri="{FF2B5EF4-FFF2-40B4-BE49-F238E27FC236}">
              <a16:creationId xmlns:a16="http://schemas.microsoft.com/office/drawing/2014/main" id="{60467437-3B43-7F4A-BF28-95B29F916984}"/>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extLst>
            <a:ext uri="{FF2B5EF4-FFF2-40B4-BE49-F238E27FC236}">
              <a16:creationId xmlns:a16="http://schemas.microsoft.com/office/drawing/2014/main" id="{D783D34A-B0A9-B544-9D6A-2512245C46E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0" name="Graphic 9">
          <a:extLst>
            <a:ext uri="{FF2B5EF4-FFF2-40B4-BE49-F238E27FC236}">
              <a16:creationId xmlns:a16="http://schemas.microsoft.com/office/drawing/2014/main" id="{3C25BFD0-B89F-094B-86E3-0F0D986265A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11" name="Graphic 10">
          <a:extLst>
            <a:ext uri="{FF2B5EF4-FFF2-40B4-BE49-F238E27FC236}">
              <a16:creationId xmlns:a16="http://schemas.microsoft.com/office/drawing/2014/main" id="{5B1FDFB5-4CD8-6A42-842D-11D4D9570FB7}"/>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12" name="Graphic 11">
          <a:hlinkClick xmlns:r="http://schemas.openxmlformats.org/officeDocument/2006/relationships" r:id="rId6"/>
          <a:extLst>
            <a:ext uri="{FF2B5EF4-FFF2-40B4-BE49-F238E27FC236}">
              <a16:creationId xmlns:a16="http://schemas.microsoft.com/office/drawing/2014/main" id="{DF0B89A3-EC81-5442-A4E5-2D7A49B2F2E5}"/>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3" name="Graphic 12">
          <a:hlinkClick xmlns:r="http://schemas.openxmlformats.org/officeDocument/2006/relationships" r:id="rId7"/>
          <a:extLst>
            <a:ext uri="{FF2B5EF4-FFF2-40B4-BE49-F238E27FC236}">
              <a16:creationId xmlns:a16="http://schemas.microsoft.com/office/drawing/2014/main" id="{10A47CC9-C725-7348-9551-8DC1BCBDE907}"/>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extLst>
            <a:ext uri="{FF2B5EF4-FFF2-40B4-BE49-F238E27FC236}">
              <a16:creationId xmlns:a16="http://schemas.microsoft.com/office/drawing/2014/main" id="{B32AF736-5BF3-C044-ABDB-C46248218739}"/>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F8E740DE-9E3E-0B4F-8BD6-9345F15DD7F4}"/>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5483D1A4-7101-4A44-BA7B-4A01A489065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5"/>
          <a:extLst>
            <a:ext uri="{FF2B5EF4-FFF2-40B4-BE49-F238E27FC236}">
              <a16:creationId xmlns:a16="http://schemas.microsoft.com/office/drawing/2014/main" id="{E5B7E7B3-3D6E-9A46-926B-10DBFB3DEA9A}"/>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extLst>
            <a:ext uri="{FF2B5EF4-FFF2-40B4-BE49-F238E27FC236}">
              <a16:creationId xmlns:a16="http://schemas.microsoft.com/office/drawing/2014/main" id="{1FF592BD-7444-0D4C-8141-092A00DCB40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extLst>
            <a:ext uri="{FF2B5EF4-FFF2-40B4-BE49-F238E27FC236}">
              <a16:creationId xmlns:a16="http://schemas.microsoft.com/office/drawing/2014/main" id="{09A11E16-B6D0-4747-A377-3AB07EA78D6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8" name="Graphic 7">
          <a:hlinkClick xmlns:r="http://schemas.openxmlformats.org/officeDocument/2006/relationships" r:id="rId5"/>
          <a:extLst>
            <a:ext uri="{FF2B5EF4-FFF2-40B4-BE49-F238E27FC236}">
              <a16:creationId xmlns:a16="http://schemas.microsoft.com/office/drawing/2014/main" id="{0BB6A4F3-6914-2A4B-8957-5AA0967C9856}"/>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9" name="Graphic 8">
          <a:extLst>
            <a:ext uri="{FF2B5EF4-FFF2-40B4-BE49-F238E27FC236}">
              <a16:creationId xmlns:a16="http://schemas.microsoft.com/office/drawing/2014/main" id="{5FD80FC6-3066-1A44-8151-30471809322D}"/>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0" name="Graphic 9">
          <a:extLst>
            <a:ext uri="{FF2B5EF4-FFF2-40B4-BE49-F238E27FC236}">
              <a16:creationId xmlns:a16="http://schemas.microsoft.com/office/drawing/2014/main" id="{E7DDC8DF-7DCA-614B-BA77-497CB2A7786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11" name="Graphic 10">
          <a:hlinkClick xmlns:r="http://schemas.openxmlformats.org/officeDocument/2006/relationships" r:id="rId6"/>
          <a:extLst>
            <a:ext uri="{FF2B5EF4-FFF2-40B4-BE49-F238E27FC236}">
              <a16:creationId xmlns:a16="http://schemas.microsoft.com/office/drawing/2014/main" id="{D881171C-9C02-BC42-9CB8-E33544B8C661}"/>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12" name="Graphic 11">
          <a:hlinkClick xmlns:r="http://schemas.openxmlformats.org/officeDocument/2006/relationships" r:id="rId7"/>
          <a:extLst>
            <a:ext uri="{FF2B5EF4-FFF2-40B4-BE49-F238E27FC236}">
              <a16:creationId xmlns:a16="http://schemas.microsoft.com/office/drawing/2014/main" id="{48409E57-890A-C34B-8825-097177F9D23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3" name="Graphic 12">
          <a:hlinkClick xmlns:r="http://schemas.openxmlformats.org/officeDocument/2006/relationships" r:id="rId6"/>
          <a:extLst>
            <a:ext uri="{FF2B5EF4-FFF2-40B4-BE49-F238E27FC236}">
              <a16:creationId xmlns:a16="http://schemas.microsoft.com/office/drawing/2014/main" id="{981E05CD-008D-C94F-A809-9DBC2950136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extLst>
            <a:ext uri="{FF2B5EF4-FFF2-40B4-BE49-F238E27FC236}">
              <a16:creationId xmlns:a16="http://schemas.microsoft.com/office/drawing/2014/main" id="{07070085-D044-0843-8B11-B201B47342BD}"/>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8AF970FD-3E28-B44A-B716-51A16A5DCD9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0EB79FB9-DCD6-E54C-AEF6-F7BE2C981EDE}"/>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5"/>
          <a:extLst>
            <a:ext uri="{FF2B5EF4-FFF2-40B4-BE49-F238E27FC236}">
              <a16:creationId xmlns:a16="http://schemas.microsoft.com/office/drawing/2014/main" id="{9F24E64E-1ADA-D84A-83EB-D3C72C09BF5C}"/>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extLst>
            <a:ext uri="{FF2B5EF4-FFF2-40B4-BE49-F238E27FC236}">
              <a16:creationId xmlns:a16="http://schemas.microsoft.com/office/drawing/2014/main" id="{906F8BA9-7342-D442-9848-6A4F1851A667}"/>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extLst>
            <a:ext uri="{FF2B5EF4-FFF2-40B4-BE49-F238E27FC236}">
              <a16:creationId xmlns:a16="http://schemas.microsoft.com/office/drawing/2014/main" id="{FFA2C5C8-2E25-434F-B1FA-B059121A356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8" name="Graphic 7">
          <a:hlinkClick xmlns:r="http://schemas.openxmlformats.org/officeDocument/2006/relationships" r:id="rId5"/>
          <a:extLst>
            <a:ext uri="{FF2B5EF4-FFF2-40B4-BE49-F238E27FC236}">
              <a16:creationId xmlns:a16="http://schemas.microsoft.com/office/drawing/2014/main" id="{25886155-368B-6848-A8FA-026A8B36984C}"/>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9" name="Graphic 8">
          <a:extLst>
            <a:ext uri="{FF2B5EF4-FFF2-40B4-BE49-F238E27FC236}">
              <a16:creationId xmlns:a16="http://schemas.microsoft.com/office/drawing/2014/main" id="{39D57372-1604-4648-A841-43FD34C226A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0" name="Graphic 9">
          <a:extLst>
            <a:ext uri="{FF2B5EF4-FFF2-40B4-BE49-F238E27FC236}">
              <a16:creationId xmlns:a16="http://schemas.microsoft.com/office/drawing/2014/main" id="{0311A1BA-E105-2A4C-BA6A-8587044F06BE}"/>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11" name="Graphic 10">
          <a:hlinkClick xmlns:r="http://schemas.openxmlformats.org/officeDocument/2006/relationships" r:id="rId6"/>
          <a:extLst>
            <a:ext uri="{FF2B5EF4-FFF2-40B4-BE49-F238E27FC236}">
              <a16:creationId xmlns:a16="http://schemas.microsoft.com/office/drawing/2014/main" id="{A5732A60-5B66-CF4A-854D-21EA8BE28FDF}"/>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12" name="Graphic 11">
          <a:hlinkClick xmlns:r="http://schemas.openxmlformats.org/officeDocument/2006/relationships" r:id="rId7"/>
          <a:extLst>
            <a:ext uri="{FF2B5EF4-FFF2-40B4-BE49-F238E27FC236}">
              <a16:creationId xmlns:a16="http://schemas.microsoft.com/office/drawing/2014/main" id="{F90E643D-1B69-AA40-9608-A4C0D6BA066B}"/>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3" name="Graphic 12">
          <a:hlinkClick xmlns:r="http://schemas.openxmlformats.org/officeDocument/2006/relationships" r:id="rId8"/>
          <a:extLst>
            <a:ext uri="{FF2B5EF4-FFF2-40B4-BE49-F238E27FC236}">
              <a16:creationId xmlns:a16="http://schemas.microsoft.com/office/drawing/2014/main" id="{0A67F225-B2DE-F140-A6F2-C6C9FBF2E885}"/>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xdr:from>
      <xdr:col>4</xdr:col>
      <xdr:colOff>127000</xdr:colOff>
      <xdr:row>5</xdr:row>
      <xdr:rowOff>165100</xdr:rowOff>
    </xdr:from>
    <xdr:to>
      <xdr:col>4</xdr:col>
      <xdr:colOff>1282700</xdr:colOff>
      <xdr:row>5</xdr:row>
      <xdr:rowOff>1320800</xdr:rowOff>
    </xdr:to>
    <xdr:grpSp>
      <xdr:nvGrpSpPr>
        <xdr:cNvPr id="16" name="Group 15">
          <a:extLst>
            <a:ext uri="{FF2B5EF4-FFF2-40B4-BE49-F238E27FC236}">
              <a16:creationId xmlns:a16="http://schemas.microsoft.com/office/drawing/2014/main" id="{B5FF1C40-D41E-8011-9903-60574D05453E}"/>
            </a:ext>
          </a:extLst>
        </xdr:cNvPr>
        <xdr:cNvGrpSpPr/>
      </xdr:nvGrpSpPr>
      <xdr:grpSpPr>
        <a:xfrm>
          <a:off x="3032760" y="2667000"/>
          <a:ext cx="1150620" cy="1150620"/>
          <a:chOff x="3086100" y="2527300"/>
          <a:chExt cx="1244600" cy="1244600"/>
        </a:xfrm>
      </xdr:grpSpPr>
      <xdr:sp macro="" textlink="">
        <xdr:nvSpPr>
          <xdr:cNvPr id="15" name="Oval 14">
            <a:extLst>
              <a:ext uri="{FF2B5EF4-FFF2-40B4-BE49-F238E27FC236}">
                <a16:creationId xmlns:a16="http://schemas.microsoft.com/office/drawing/2014/main" id="{B4C03721-8321-DC67-EE15-242339664419}"/>
              </a:ext>
            </a:extLst>
          </xdr:cNvPr>
          <xdr:cNvSpPr/>
        </xdr:nvSpPr>
        <xdr:spPr>
          <a:xfrm>
            <a:off x="3086100" y="2527300"/>
            <a:ext cx="1244600" cy="1244600"/>
          </a:xfrm>
          <a:prstGeom prst="ellipse">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pic>
        <xdr:nvPicPr>
          <xdr:cNvPr id="14" name="Graphic 13">
            <a:extLst>
              <a:ext uri="{FF2B5EF4-FFF2-40B4-BE49-F238E27FC236}">
                <a16:creationId xmlns:a16="http://schemas.microsoft.com/office/drawing/2014/main" id="{D4C1206D-CC70-FD8C-6F24-72EE230941C3}"/>
              </a:ext>
            </a:extLst>
          </xdr:cNvPr>
          <xdr:cNvPicPr>
            <a:picLocks noChangeAspect="1"/>
          </xdr:cNvPicPr>
        </xdr:nvPicPr>
        <xdr:blipFill>
          <a:blip xmlns:r="http://schemas.openxmlformats.org/officeDocument/2006/relationships" r:embed="rId9">
            <a:extLst>
              <a:ext uri="{96DAC541-7B7A-43D3-8B79-37D633B846F1}">
                <asvg:svgBlip xmlns:asvg="http://schemas.microsoft.com/office/drawing/2016/SVG/main" r:embed="rId10"/>
              </a:ext>
            </a:extLst>
          </a:blip>
          <a:stretch>
            <a:fillRect/>
          </a:stretch>
        </xdr:blipFill>
        <xdr:spPr>
          <a:xfrm>
            <a:off x="3276600" y="2692400"/>
            <a:ext cx="901700" cy="901700"/>
          </a:xfrm>
          <a:prstGeom prst="rect">
            <a:avLst/>
          </a:prstGeom>
        </xdr:spPr>
      </xdr:pic>
    </xdr:grpSp>
    <xdr:clientData/>
  </xdr:twoCellAnchor>
  <xdr:twoCellAnchor>
    <xdr:from>
      <xdr:col>6</xdr:col>
      <xdr:colOff>825500</xdr:colOff>
      <xdr:row>5</xdr:row>
      <xdr:rowOff>165100</xdr:rowOff>
    </xdr:from>
    <xdr:to>
      <xdr:col>7</xdr:col>
      <xdr:colOff>584200</xdr:colOff>
      <xdr:row>5</xdr:row>
      <xdr:rowOff>1320800</xdr:rowOff>
    </xdr:to>
    <xdr:grpSp>
      <xdr:nvGrpSpPr>
        <xdr:cNvPr id="28" name="Group 27">
          <a:extLst>
            <a:ext uri="{FF2B5EF4-FFF2-40B4-BE49-F238E27FC236}">
              <a16:creationId xmlns:a16="http://schemas.microsoft.com/office/drawing/2014/main" id="{168EEF8D-13AB-570A-FCCA-64650E1AC264}"/>
            </a:ext>
          </a:extLst>
        </xdr:cNvPr>
        <xdr:cNvGrpSpPr/>
      </xdr:nvGrpSpPr>
      <xdr:grpSpPr>
        <a:xfrm>
          <a:off x="6286500" y="2667000"/>
          <a:ext cx="1043940" cy="1150620"/>
          <a:chOff x="6768272" y="2553252"/>
          <a:chExt cx="1152939" cy="1155700"/>
        </a:xfrm>
      </xdr:grpSpPr>
      <xdr:sp macro="" textlink="">
        <xdr:nvSpPr>
          <xdr:cNvPr id="18" name="Oval 17">
            <a:extLst>
              <a:ext uri="{FF2B5EF4-FFF2-40B4-BE49-F238E27FC236}">
                <a16:creationId xmlns:a16="http://schemas.microsoft.com/office/drawing/2014/main" id="{86D7CF1C-D084-6EEF-2092-87C717576C1B}"/>
              </a:ext>
            </a:extLst>
          </xdr:cNvPr>
          <xdr:cNvSpPr/>
        </xdr:nvSpPr>
        <xdr:spPr>
          <a:xfrm>
            <a:off x="6768272" y="2553252"/>
            <a:ext cx="1152939" cy="1155700"/>
          </a:xfrm>
          <a:prstGeom prst="ellipse">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pic>
        <xdr:nvPicPr>
          <xdr:cNvPr id="23" name="Graphic 22">
            <a:extLst>
              <a:ext uri="{FF2B5EF4-FFF2-40B4-BE49-F238E27FC236}">
                <a16:creationId xmlns:a16="http://schemas.microsoft.com/office/drawing/2014/main" id="{D3492572-713D-23AE-FE38-9E810D8D26FA}"/>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6919391" y="2623582"/>
            <a:ext cx="893216" cy="895830"/>
          </a:xfrm>
          <a:prstGeom prst="rect">
            <a:avLst/>
          </a:prstGeom>
        </xdr:spPr>
      </xdr:pic>
    </xdr:grpSp>
    <xdr:clientData/>
  </xdr:twoCellAnchor>
  <xdr:twoCellAnchor>
    <xdr:from>
      <xdr:col>8</xdr:col>
      <xdr:colOff>812800</xdr:colOff>
      <xdr:row>5</xdr:row>
      <xdr:rowOff>165100</xdr:rowOff>
    </xdr:from>
    <xdr:to>
      <xdr:col>9</xdr:col>
      <xdr:colOff>571500</xdr:colOff>
      <xdr:row>5</xdr:row>
      <xdr:rowOff>1320800</xdr:rowOff>
    </xdr:to>
    <xdr:grpSp>
      <xdr:nvGrpSpPr>
        <xdr:cNvPr id="29" name="Group 28">
          <a:extLst>
            <a:ext uri="{FF2B5EF4-FFF2-40B4-BE49-F238E27FC236}">
              <a16:creationId xmlns:a16="http://schemas.microsoft.com/office/drawing/2014/main" id="{19613045-356E-7302-0185-9EA64D30DE92}"/>
            </a:ext>
          </a:extLst>
        </xdr:cNvPr>
        <xdr:cNvGrpSpPr/>
      </xdr:nvGrpSpPr>
      <xdr:grpSpPr>
        <a:xfrm>
          <a:off x="8839200" y="2667000"/>
          <a:ext cx="1036320" cy="1150620"/>
          <a:chOff x="9544050" y="2553252"/>
          <a:chExt cx="1152939" cy="1155700"/>
        </a:xfrm>
      </xdr:grpSpPr>
      <xdr:sp macro="" textlink="">
        <xdr:nvSpPr>
          <xdr:cNvPr id="21" name="Oval 20">
            <a:extLst>
              <a:ext uri="{FF2B5EF4-FFF2-40B4-BE49-F238E27FC236}">
                <a16:creationId xmlns:a16="http://schemas.microsoft.com/office/drawing/2014/main" id="{183A26F9-E3F6-1176-4C70-DE0ACF5F20A1}"/>
              </a:ext>
            </a:extLst>
          </xdr:cNvPr>
          <xdr:cNvSpPr/>
        </xdr:nvSpPr>
        <xdr:spPr>
          <a:xfrm>
            <a:off x="9544050" y="2553252"/>
            <a:ext cx="1152939" cy="1155700"/>
          </a:xfrm>
          <a:prstGeom prst="ellipse">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pic>
        <xdr:nvPicPr>
          <xdr:cNvPr id="24" name="Graphic 23">
            <a:extLst>
              <a:ext uri="{FF2B5EF4-FFF2-40B4-BE49-F238E27FC236}">
                <a16:creationId xmlns:a16="http://schemas.microsoft.com/office/drawing/2014/main" id="{92126615-3FAE-A96A-62E4-46E0FEA2A38B}"/>
              </a:ext>
            </a:extLst>
          </xdr:cNvPr>
          <xdr:cNvPicPr>
            <a:picLocks noChangeAspect="1"/>
          </xdr:cNvPicPr>
        </xdr:nvPicPr>
        <xdr:blipFill>
          <a:blip xmlns:r="http://schemas.openxmlformats.org/officeDocument/2006/relationships" r:embed="rId13">
            <a:extLst>
              <a:ext uri="{96DAC541-7B7A-43D3-8B79-37D633B846F1}">
                <asvg:svgBlip xmlns:asvg="http://schemas.microsoft.com/office/drawing/2016/SVG/main" r:embed="rId14"/>
              </a:ext>
            </a:extLst>
          </a:blip>
          <a:stretch>
            <a:fillRect/>
          </a:stretch>
        </xdr:blipFill>
        <xdr:spPr>
          <a:xfrm>
            <a:off x="9644601" y="2666408"/>
            <a:ext cx="968007" cy="974248"/>
          </a:xfrm>
          <a:prstGeom prst="rect">
            <a:avLst/>
          </a:prstGeom>
        </xdr:spPr>
      </xdr:pic>
    </xdr:grpSp>
    <xdr:clientData/>
  </xdr:twoCellAnchor>
  <xdr:twoCellAnchor>
    <xdr:from>
      <xdr:col>4</xdr:col>
      <xdr:colOff>354773</xdr:colOff>
      <xdr:row>7</xdr:row>
      <xdr:rowOff>214951</xdr:rowOff>
    </xdr:from>
    <xdr:to>
      <xdr:col>4</xdr:col>
      <xdr:colOff>1048026</xdr:colOff>
      <xdr:row>7</xdr:row>
      <xdr:rowOff>908204</xdr:rowOff>
    </xdr:to>
    <xdr:sp macro="" textlink="">
      <xdr:nvSpPr>
        <xdr:cNvPr id="31" name="Oval 30">
          <a:extLst>
            <a:ext uri="{FF2B5EF4-FFF2-40B4-BE49-F238E27FC236}">
              <a16:creationId xmlns:a16="http://schemas.microsoft.com/office/drawing/2014/main" id="{2AB6D8A2-25F5-72D4-D6DA-7C07FBA2D28B}"/>
            </a:ext>
          </a:extLst>
        </xdr:cNvPr>
        <xdr:cNvSpPr/>
      </xdr:nvSpPr>
      <xdr:spPr>
        <a:xfrm>
          <a:off x="3509614" y="4609554"/>
          <a:ext cx="693253" cy="693253"/>
        </a:xfrm>
        <a:prstGeom prst="ellipse">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xdr:col>
      <xdr:colOff>352013</xdr:colOff>
      <xdr:row>7</xdr:row>
      <xdr:rowOff>214951</xdr:rowOff>
    </xdr:from>
    <xdr:to>
      <xdr:col>3</xdr:col>
      <xdr:colOff>1045266</xdr:colOff>
      <xdr:row>7</xdr:row>
      <xdr:rowOff>908204</xdr:rowOff>
    </xdr:to>
    <xdr:sp macro="" textlink="">
      <xdr:nvSpPr>
        <xdr:cNvPr id="34" name="Oval 33">
          <a:extLst>
            <a:ext uri="{FF2B5EF4-FFF2-40B4-BE49-F238E27FC236}">
              <a16:creationId xmlns:a16="http://schemas.microsoft.com/office/drawing/2014/main" id="{F8CA50E8-98F7-6855-2D20-E207032A42A9}"/>
            </a:ext>
          </a:extLst>
        </xdr:cNvPr>
        <xdr:cNvSpPr/>
      </xdr:nvSpPr>
      <xdr:spPr>
        <a:xfrm>
          <a:off x="2098263" y="4614594"/>
          <a:ext cx="693253" cy="693253"/>
        </a:xfrm>
        <a:prstGeom prst="ellipse">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354633</xdr:colOff>
      <xdr:row>7</xdr:row>
      <xdr:rowOff>228755</xdr:rowOff>
    </xdr:from>
    <xdr:to>
      <xdr:col>6</xdr:col>
      <xdr:colOff>1036315</xdr:colOff>
      <xdr:row>7</xdr:row>
      <xdr:rowOff>912070</xdr:rowOff>
    </xdr:to>
    <xdr:sp macro="" textlink="">
      <xdr:nvSpPr>
        <xdr:cNvPr id="37" name="Oval 36">
          <a:extLst>
            <a:ext uri="{FF2B5EF4-FFF2-40B4-BE49-F238E27FC236}">
              <a16:creationId xmlns:a16="http://schemas.microsoft.com/office/drawing/2014/main" id="{1D838341-E141-9B7F-F1E5-26BE9E07E737}"/>
            </a:ext>
          </a:extLst>
        </xdr:cNvPr>
        <xdr:cNvSpPr/>
      </xdr:nvSpPr>
      <xdr:spPr>
        <a:xfrm>
          <a:off x="6311538" y="4623358"/>
          <a:ext cx="681682" cy="683315"/>
        </a:xfrm>
        <a:prstGeom prst="ellipse">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5</xdr:col>
      <xdr:colOff>358914</xdr:colOff>
      <xdr:row>7</xdr:row>
      <xdr:rowOff>214951</xdr:rowOff>
    </xdr:from>
    <xdr:to>
      <xdr:col>5</xdr:col>
      <xdr:colOff>1052167</xdr:colOff>
      <xdr:row>7</xdr:row>
      <xdr:rowOff>908204</xdr:rowOff>
    </xdr:to>
    <xdr:sp macro="" textlink="">
      <xdr:nvSpPr>
        <xdr:cNvPr id="40" name="Oval 39">
          <a:extLst>
            <a:ext uri="{FF2B5EF4-FFF2-40B4-BE49-F238E27FC236}">
              <a16:creationId xmlns:a16="http://schemas.microsoft.com/office/drawing/2014/main" id="{018FB1E2-7F2C-F536-0384-4436E5DB02E0}"/>
            </a:ext>
          </a:extLst>
        </xdr:cNvPr>
        <xdr:cNvSpPr/>
      </xdr:nvSpPr>
      <xdr:spPr>
        <a:xfrm>
          <a:off x="4903133" y="4604389"/>
          <a:ext cx="693253" cy="693253"/>
        </a:xfrm>
        <a:prstGeom prst="ellipse">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358913</xdr:colOff>
      <xdr:row>7</xdr:row>
      <xdr:rowOff>228755</xdr:rowOff>
    </xdr:from>
    <xdr:to>
      <xdr:col>7</xdr:col>
      <xdr:colOff>1040595</xdr:colOff>
      <xdr:row>7</xdr:row>
      <xdr:rowOff>912070</xdr:rowOff>
    </xdr:to>
    <xdr:sp macro="" textlink="">
      <xdr:nvSpPr>
        <xdr:cNvPr id="43" name="Oval 42">
          <a:extLst>
            <a:ext uri="{FF2B5EF4-FFF2-40B4-BE49-F238E27FC236}">
              <a16:creationId xmlns:a16="http://schemas.microsoft.com/office/drawing/2014/main" id="{A81B423C-FD26-EB38-6905-9F05179A682C}"/>
            </a:ext>
          </a:extLst>
        </xdr:cNvPr>
        <xdr:cNvSpPr/>
      </xdr:nvSpPr>
      <xdr:spPr>
        <a:xfrm>
          <a:off x="7716850" y="4623358"/>
          <a:ext cx="681682" cy="683315"/>
        </a:xfrm>
        <a:prstGeom prst="ellipse">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8</xdr:col>
      <xdr:colOff>345111</xdr:colOff>
      <xdr:row>7</xdr:row>
      <xdr:rowOff>225697</xdr:rowOff>
    </xdr:from>
    <xdr:to>
      <xdr:col>8</xdr:col>
      <xdr:colOff>1043615</xdr:colOff>
      <xdr:row>7</xdr:row>
      <xdr:rowOff>925874</xdr:rowOff>
    </xdr:to>
    <xdr:sp macro="" textlink="">
      <xdr:nvSpPr>
        <xdr:cNvPr id="46" name="Oval 45">
          <a:extLst>
            <a:ext uri="{FF2B5EF4-FFF2-40B4-BE49-F238E27FC236}">
              <a16:creationId xmlns:a16="http://schemas.microsoft.com/office/drawing/2014/main" id="{BAA2E6B2-2672-C0A2-17DA-ACF0C69A3D4F}"/>
            </a:ext>
          </a:extLst>
        </xdr:cNvPr>
        <xdr:cNvSpPr/>
      </xdr:nvSpPr>
      <xdr:spPr>
        <a:xfrm>
          <a:off x="9082711" y="4619897"/>
          <a:ext cx="698504" cy="700177"/>
        </a:xfrm>
        <a:prstGeom prst="ellipse">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345106</xdr:colOff>
      <xdr:row>7</xdr:row>
      <xdr:rowOff>225697</xdr:rowOff>
    </xdr:from>
    <xdr:to>
      <xdr:col>9</xdr:col>
      <xdr:colOff>1043610</xdr:colOff>
      <xdr:row>7</xdr:row>
      <xdr:rowOff>925874</xdr:rowOff>
    </xdr:to>
    <xdr:sp macro="" textlink="">
      <xdr:nvSpPr>
        <xdr:cNvPr id="49" name="Oval 48">
          <a:extLst>
            <a:ext uri="{FF2B5EF4-FFF2-40B4-BE49-F238E27FC236}">
              <a16:creationId xmlns:a16="http://schemas.microsoft.com/office/drawing/2014/main" id="{19384B0E-0B6F-6CFC-1B7D-D1CA71D21664}"/>
            </a:ext>
          </a:extLst>
        </xdr:cNvPr>
        <xdr:cNvSpPr/>
      </xdr:nvSpPr>
      <xdr:spPr>
        <a:xfrm>
          <a:off x="10505106" y="4620300"/>
          <a:ext cx="698504" cy="700177"/>
        </a:xfrm>
        <a:prstGeom prst="ellipse">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10</xdr:col>
      <xdr:colOff>0</xdr:colOff>
      <xdr:row>7</xdr:row>
      <xdr:rowOff>0</xdr:rowOff>
    </xdr:from>
    <xdr:to>
      <xdr:col>10</xdr:col>
      <xdr:colOff>304800</xdr:colOff>
      <xdr:row>7</xdr:row>
      <xdr:rowOff>304800</xdr:rowOff>
    </xdr:to>
    <xdr:sp macro="" textlink="">
      <xdr:nvSpPr>
        <xdr:cNvPr id="5130" name="AutoShape 3" descr="Generated image">
          <a:extLst>
            <a:ext uri="{FF2B5EF4-FFF2-40B4-BE49-F238E27FC236}">
              <a16:creationId xmlns:a16="http://schemas.microsoft.com/office/drawing/2014/main" id="{C8432769-32E9-0EAE-887B-D13F3C29D378}"/>
            </a:ext>
          </a:extLst>
        </xdr:cNvPr>
        <xdr:cNvSpPr>
          <a:spLocks noChangeAspect="1" noChangeArrowheads="1"/>
        </xdr:cNvSpPr>
      </xdr:nvSpPr>
      <xdr:spPr bwMode="auto">
        <a:xfrm>
          <a:off x="10077450" y="439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399342</xdr:colOff>
      <xdr:row>7</xdr:row>
      <xdr:rowOff>272833</xdr:rowOff>
    </xdr:from>
    <xdr:to>
      <xdr:col>3</xdr:col>
      <xdr:colOff>1002632</xdr:colOff>
      <xdr:row>7</xdr:row>
      <xdr:rowOff>877635</xdr:rowOff>
    </xdr:to>
    <xdr:pic>
      <xdr:nvPicPr>
        <xdr:cNvPr id="17" name="Graphic 16">
          <a:extLst>
            <a:ext uri="{FF2B5EF4-FFF2-40B4-BE49-F238E27FC236}">
              <a16:creationId xmlns:a16="http://schemas.microsoft.com/office/drawing/2014/main" id="{49355083-3F1B-CA9C-2DD7-82680D7F02BD}"/>
            </a:ext>
          </a:extLst>
        </xdr:cNvPr>
        <xdr:cNvPicPr>
          <a:picLocks noChangeAspect="1"/>
        </xdr:cNvPicPr>
      </xdr:nvPicPr>
      <xdr:blipFill>
        <a:blip xmlns:r="http://schemas.openxmlformats.org/officeDocument/2006/relationships" r:embed="rId15">
          <a:extLst>
            <a:ext uri="{96DAC541-7B7A-43D3-8B79-37D633B846F1}">
              <asvg:svgBlip xmlns:asvg="http://schemas.microsoft.com/office/drawing/2016/SVG/main" r:embed="rId16"/>
            </a:ext>
          </a:extLst>
        </a:blip>
        <a:stretch>
          <a:fillRect/>
        </a:stretch>
      </xdr:blipFill>
      <xdr:spPr>
        <a:xfrm>
          <a:off x="2143921" y="4664359"/>
          <a:ext cx="603290" cy="604802"/>
        </a:xfrm>
        <a:prstGeom prst="rect">
          <a:avLst/>
        </a:prstGeom>
      </xdr:spPr>
    </xdr:pic>
    <xdr:clientData/>
  </xdr:twoCellAnchor>
  <xdr:twoCellAnchor editAs="oneCell">
    <xdr:from>
      <xdr:col>4</xdr:col>
      <xdr:colOff>412561</xdr:colOff>
      <xdr:row>7</xdr:row>
      <xdr:rowOff>289150</xdr:rowOff>
    </xdr:from>
    <xdr:to>
      <xdr:col>4</xdr:col>
      <xdr:colOff>994644</xdr:colOff>
      <xdr:row>7</xdr:row>
      <xdr:rowOff>871233</xdr:rowOff>
    </xdr:to>
    <xdr:pic>
      <xdr:nvPicPr>
        <xdr:cNvPr id="20" name="Graphic 19">
          <a:extLst>
            <a:ext uri="{FF2B5EF4-FFF2-40B4-BE49-F238E27FC236}">
              <a16:creationId xmlns:a16="http://schemas.microsoft.com/office/drawing/2014/main" id="{2C5D1A61-3E6D-6195-DE88-8325ADBAC400}"/>
            </a:ext>
          </a:extLst>
        </xdr:cNvPr>
        <xdr:cNvPicPr>
          <a:picLocks noChangeAspect="1"/>
        </xdr:cNvPicPr>
      </xdr:nvPicPr>
      <xdr:blipFill>
        <a:blip xmlns:r="http://schemas.openxmlformats.org/officeDocument/2006/relationships" r:embed="rId17">
          <a:extLst>
            <a:ext uri="{96DAC541-7B7A-43D3-8B79-37D633B846F1}">
              <asvg:svgBlip xmlns:asvg="http://schemas.microsoft.com/office/drawing/2016/SVG/main" r:embed="rId18"/>
            </a:ext>
          </a:extLst>
        </a:blip>
        <a:stretch>
          <a:fillRect/>
        </a:stretch>
      </xdr:blipFill>
      <xdr:spPr>
        <a:xfrm>
          <a:off x="3559780" y="4678588"/>
          <a:ext cx="582083" cy="582083"/>
        </a:xfrm>
        <a:prstGeom prst="rect">
          <a:avLst/>
        </a:prstGeom>
      </xdr:spPr>
    </xdr:pic>
    <xdr:clientData/>
  </xdr:twoCellAnchor>
  <xdr:twoCellAnchor editAs="oneCell">
    <xdr:from>
      <xdr:col>5</xdr:col>
      <xdr:colOff>463549</xdr:colOff>
      <xdr:row>7</xdr:row>
      <xdr:rowOff>300035</xdr:rowOff>
    </xdr:from>
    <xdr:to>
      <xdr:col>5</xdr:col>
      <xdr:colOff>959644</xdr:colOff>
      <xdr:row>7</xdr:row>
      <xdr:rowOff>796130</xdr:rowOff>
    </xdr:to>
    <xdr:pic>
      <xdr:nvPicPr>
        <xdr:cNvPr id="22" name="Graphic 21">
          <a:extLst>
            <a:ext uri="{FF2B5EF4-FFF2-40B4-BE49-F238E27FC236}">
              <a16:creationId xmlns:a16="http://schemas.microsoft.com/office/drawing/2014/main" id="{8E626158-124A-CD30-4A7B-1DD6E2E3A1DE}"/>
            </a:ext>
          </a:extLst>
        </xdr:cNvPr>
        <xdr:cNvPicPr>
          <a:picLocks noChangeAspect="1"/>
        </xdr:cNvPicPr>
      </xdr:nvPicPr>
      <xdr:blipFill>
        <a:blip xmlns:r="http://schemas.openxmlformats.org/officeDocument/2006/relationships" r:embed="rId19">
          <a:extLst>
            <a:ext uri="{96DAC541-7B7A-43D3-8B79-37D633B846F1}">
              <asvg:svgBlip xmlns:asvg="http://schemas.microsoft.com/office/drawing/2016/SVG/main" r:embed="rId20"/>
            </a:ext>
          </a:extLst>
        </a:blip>
        <a:stretch>
          <a:fillRect/>
        </a:stretch>
      </xdr:blipFill>
      <xdr:spPr>
        <a:xfrm>
          <a:off x="5010149" y="4694235"/>
          <a:ext cx="496095" cy="496095"/>
        </a:xfrm>
        <a:prstGeom prst="rect">
          <a:avLst/>
        </a:prstGeom>
      </xdr:spPr>
    </xdr:pic>
    <xdr:clientData/>
  </xdr:twoCellAnchor>
  <xdr:twoCellAnchor editAs="oneCell">
    <xdr:from>
      <xdr:col>6</xdr:col>
      <xdr:colOff>428804</xdr:colOff>
      <xdr:row>7</xdr:row>
      <xdr:rowOff>318056</xdr:rowOff>
    </xdr:from>
    <xdr:to>
      <xdr:col>6</xdr:col>
      <xdr:colOff>974348</xdr:colOff>
      <xdr:row>7</xdr:row>
      <xdr:rowOff>863600</xdr:rowOff>
    </xdr:to>
    <xdr:pic>
      <xdr:nvPicPr>
        <xdr:cNvPr id="25" name="Graphic 24">
          <a:extLst>
            <a:ext uri="{FF2B5EF4-FFF2-40B4-BE49-F238E27FC236}">
              <a16:creationId xmlns:a16="http://schemas.microsoft.com/office/drawing/2014/main" id="{8F2390C5-8894-47C4-5412-19D62198C90A}"/>
            </a:ext>
          </a:extLst>
        </xdr:cNvPr>
        <xdr:cNvPicPr>
          <a:picLocks noChangeAspect="1"/>
        </xdr:cNvPicPr>
      </xdr:nvPicPr>
      <xdr:blipFill>
        <a:blip xmlns:r="http://schemas.openxmlformats.org/officeDocument/2006/relationships" r:embed="rId21">
          <a:extLst>
            <a:ext uri="{96DAC541-7B7A-43D3-8B79-37D633B846F1}">
              <asvg:svgBlip xmlns:asvg="http://schemas.microsoft.com/office/drawing/2016/SVG/main" r:embed="rId22"/>
            </a:ext>
          </a:extLst>
        </a:blip>
        <a:stretch>
          <a:fillRect/>
        </a:stretch>
      </xdr:blipFill>
      <xdr:spPr>
        <a:xfrm>
          <a:off x="6372404" y="4712256"/>
          <a:ext cx="545544" cy="545544"/>
        </a:xfrm>
        <a:prstGeom prst="rect">
          <a:avLst/>
        </a:prstGeom>
      </xdr:spPr>
    </xdr:pic>
    <xdr:clientData/>
  </xdr:twoCellAnchor>
  <xdr:twoCellAnchor editAs="oneCell">
    <xdr:from>
      <xdr:col>7</xdr:col>
      <xdr:colOff>425450</xdr:colOff>
      <xdr:row>7</xdr:row>
      <xdr:rowOff>298450</xdr:rowOff>
    </xdr:from>
    <xdr:to>
      <xdr:col>7</xdr:col>
      <xdr:colOff>971550</xdr:colOff>
      <xdr:row>7</xdr:row>
      <xdr:rowOff>844550</xdr:rowOff>
    </xdr:to>
    <xdr:pic>
      <xdr:nvPicPr>
        <xdr:cNvPr id="30" name="Graphic 29">
          <a:extLst>
            <a:ext uri="{FF2B5EF4-FFF2-40B4-BE49-F238E27FC236}">
              <a16:creationId xmlns:a16="http://schemas.microsoft.com/office/drawing/2014/main" id="{F0A8461B-1414-AF85-DBD4-0B80633E19C5}"/>
            </a:ext>
          </a:extLst>
        </xdr:cNvPr>
        <xdr:cNvPicPr>
          <a:picLocks noChangeAspect="1"/>
        </xdr:cNvPicPr>
      </xdr:nvPicPr>
      <xdr:blipFill>
        <a:blip xmlns:r="http://schemas.openxmlformats.org/officeDocument/2006/relationships" r:embed="rId23">
          <a:extLst>
            <a:ext uri="{96DAC541-7B7A-43D3-8B79-37D633B846F1}">
              <asvg:svgBlip xmlns:asvg="http://schemas.microsoft.com/office/drawing/2016/SVG/main" r:embed="rId24"/>
            </a:ext>
          </a:extLst>
        </a:blip>
        <a:stretch>
          <a:fillRect/>
        </a:stretch>
      </xdr:blipFill>
      <xdr:spPr>
        <a:xfrm>
          <a:off x="7766050" y="4692650"/>
          <a:ext cx="546100" cy="546100"/>
        </a:xfrm>
        <a:prstGeom prst="rect">
          <a:avLst/>
        </a:prstGeom>
      </xdr:spPr>
    </xdr:pic>
    <xdr:clientData/>
  </xdr:twoCellAnchor>
  <xdr:twoCellAnchor editAs="oneCell">
    <xdr:from>
      <xdr:col>8</xdr:col>
      <xdr:colOff>412750</xdr:colOff>
      <xdr:row>7</xdr:row>
      <xdr:rowOff>298450</xdr:rowOff>
    </xdr:from>
    <xdr:to>
      <xdr:col>8</xdr:col>
      <xdr:colOff>968375</xdr:colOff>
      <xdr:row>7</xdr:row>
      <xdr:rowOff>854075</xdr:rowOff>
    </xdr:to>
    <xdr:pic>
      <xdr:nvPicPr>
        <xdr:cNvPr id="32" name="Graphic 31">
          <a:extLst>
            <a:ext uri="{FF2B5EF4-FFF2-40B4-BE49-F238E27FC236}">
              <a16:creationId xmlns:a16="http://schemas.microsoft.com/office/drawing/2014/main" id="{DF4DC67B-F2F9-12A9-3FEB-0B3FBA2390D2}"/>
            </a:ext>
          </a:extLst>
        </xdr:cNvPr>
        <xdr:cNvPicPr>
          <a:picLocks noChangeAspect="1"/>
        </xdr:cNvPicPr>
      </xdr:nvPicPr>
      <xdr:blipFill>
        <a:blip xmlns:r="http://schemas.openxmlformats.org/officeDocument/2006/relationships" r:embed="rId25">
          <a:extLst>
            <a:ext uri="{96DAC541-7B7A-43D3-8B79-37D633B846F1}">
              <asvg:svgBlip xmlns:asvg="http://schemas.microsoft.com/office/drawing/2016/SVG/main" r:embed="rId26"/>
            </a:ext>
          </a:extLst>
        </a:blip>
        <a:stretch>
          <a:fillRect/>
        </a:stretch>
      </xdr:blipFill>
      <xdr:spPr>
        <a:xfrm>
          <a:off x="9150350" y="4692650"/>
          <a:ext cx="555625" cy="555625"/>
        </a:xfrm>
        <a:prstGeom prst="rect">
          <a:avLst/>
        </a:prstGeom>
      </xdr:spPr>
    </xdr:pic>
    <xdr:clientData/>
  </xdr:twoCellAnchor>
  <xdr:twoCellAnchor editAs="oneCell">
    <xdr:from>
      <xdr:col>9</xdr:col>
      <xdr:colOff>393700</xdr:colOff>
      <xdr:row>7</xdr:row>
      <xdr:rowOff>266700</xdr:rowOff>
    </xdr:from>
    <xdr:to>
      <xdr:col>9</xdr:col>
      <xdr:colOff>993775</xdr:colOff>
      <xdr:row>7</xdr:row>
      <xdr:rowOff>866775</xdr:rowOff>
    </xdr:to>
    <xdr:pic>
      <xdr:nvPicPr>
        <xdr:cNvPr id="33" name="Graphic 32">
          <a:extLst>
            <a:ext uri="{FF2B5EF4-FFF2-40B4-BE49-F238E27FC236}">
              <a16:creationId xmlns:a16="http://schemas.microsoft.com/office/drawing/2014/main" id="{AB62D75A-200B-612D-DC86-8F7DFEF8D541}"/>
            </a:ext>
          </a:extLst>
        </xdr:cNvPr>
        <xdr:cNvPicPr>
          <a:picLocks noChangeAspect="1"/>
        </xdr:cNvPicPr>
      </xdr:nvPicPr>
      <xdr:blipFill>
        <a:blip xmlns:r="http://schemas.openxmlformats.org/officeDocument/2006/relationships" r:embed="rId27">
          <a:extLst>
            <a:ext uri="{96DAC541-7B7A-43D3-8B79-37D633B846F1}">
              <asvg:svgBlip xmlns:asvg="http://schemas.microsoft.com/office/drawing/2016/SVG/main" r:embed="rId28"/>
            </a:ext>
          </a:extLst>
        </a:blip>
        <a:stretch>
          <a:fillRect/>
        </a:stretch>
      </xdr:blipFill>
      <xdr:spPr>
        <a:xfrm>
          <a:off x="10528300" y="4660900"/>
          <a:ext cx="600075" cy="6000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405714</xdr:colOff>
      <xdr:row>1</xdr:row>
      <xdr:rowOff>418958</xdr:rowOff>
    </xdr:to>
    <xdr:pic>
      <xdr:nvPicPr>
        <xdr:cNvPr id="2" name="Graphic 1">
          <a:extLst>
            <a:ext uri="{FF2B5EF4-FFF2-40B4-BE49-F238E27FC236}">
              <a16:creationId xmlns:a16="http://schemas.microsoft.com/office/drawing/2014/main" id="{F970A2B0-E4C9-9740-B7EF-B5E55FC6EC3C}"/>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441642</xdr:colOff>
      <xdr:row>1</xdr:row>
      <xdr:rowOff>411839</xdr:rowOff>
    </xdr:to>
    <xdr:pic>
      <xdr:nvPicPr>
        <xdr:cNvPr id="3" name="Graphic 2">
          <a:extLst>
            <a:ext uri="{FF2B5EF4-FFF2-40B4-BE49-F238E27FC236}">
              <a16:creationId xmlns:a16="http://schemas.microsoft.com/office/drawing/2014/main" id="{0434E31F-877E-3D4A-B5DF-2D90D7FD782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439167</xdr:colOff>
      <xdr:row>1</xdr:row>
      <xdr:rowOff>411839</xdr:rowOff>
    </xdr:to>
    <xdr:pic>
      <xdr:nvPicPr>
        <xdr:cNvPr id="4" name="Graphic 3">
          <a:extLst>
            <a:ext uri="{FF2B5EF4-FFF2-40B4-BE49-F238E27FC236}">
              <a16:creationId xmlns:a16="http://schemas.microsoft.com/office/drawing/2014/main" id="{8C43AA64-049B-6F4E-97C1-B6E5D31A6B74}"/>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405714</xdr:colOff>
      <xdr:row>1</xdr:row>
      <xdr:rowOff>418958</xdr:rowOff>
    </xdr:to>
    <xdr:pic>
      <xdr:nvPicPr>
        <xdr:cNvPr id="5" name="Graphic 4">
          <a:hlinkClick xmlns:r="http://schemas.openxmlformats.org/officeDocument/2006/relationships" r:id="rId5"/>
          <a:extLst>
            <a:ext uri="{FF2B5EF4-FFF2-40B4-BE49-F238E27FC236}">
              <a16:creationId xmlns:a16="http://schemas.microsoft.com/office/drawing/2014/main" id="{1B2857E7-CF94-7F4B-A646-6CB6C0AD7ED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441642</xdr:colOff>
      <xdr:row>1</xdr:row>
      <xdr:rowOff>411839</xdr:rowOff>
    </xdr:to>
    <xdr:pic>
      <xdr:nvPicPr>
        <xdr:cNvPr id="6" name="Graphic 5">
          <a:extLst>
            <a:ext uri="{FF2B5EF4-FFF2-40B4-BE49-F238E27FC236}">
              <a16:creationId xmlns:a16="http://schemas.microsoft.com/office/drawing/2014/main" id="{E8051791-E47D-7741-8C08-3EB55B48AB18}"/>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439167</xdr:colOff>
      <xdr:row>1</xdr:row>
      <xdr:rowOff>411839</xdr:rowOff>
    </xdr:to>
    <xdr:pic>
      <xdr:nvPicPr>
        <xdr:cNvPr id="7" name="Graphic 6">
          <a:extLst>
            <a:ext uri="{FF2B5EF4-FFF2-40B4-BE49-F238E27FC236}">
              <a16:creationId xmlns:a16="http://schemas.microsoft.com/office/drawing/2014/main" id="{67CC5471-E850-E147-8765-CD7702BF9544}"/>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405714</xdr:colOff>
      <xdr:row>1</xdr:row>
      <xdr:rowOff>418958</xdr:rowOff>
    </xdr:to>
    <xdr:pic>
      <xdr:nvPicPr>
        <xdr:cNvPr id="8" name="Graphic 7">
          <a:hlinkClick xmlns:r="http://schemas.openxmlformats.org/officeDocument/2006/relationships" r:id="rId6"/>
          <a:extLst>
            <a:ext uri="{FF2B5EF4-FFF2-40B4-BE49-F238E27FC236}">
              <a16:creationId xmlns:a16="http://schemas.microsoft.com/office/drawing/2014/main" id="{A372DF51-9CF7-9D4B-B3A0-67340F7A9058}"/>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441642</xdr:colOff>
      <xdr:row>1</xdr:row>
      <xdr:rowOff>411839</xdr:rowOff>
    </xdr:to>
    <xdr:pic>
      <xdr:nvPicPr>
        <xdr:cNvPr id="9" name="Graphic 8">
          <a:hlinkClick xmlns:r="http://schemas.openxmlformats.org/officeDocument/2006/relationships" r:id="rId7"/>
          <a:extLst>
            <a:ext uri="{FF2B5EF4-FFF2-40B4-BE49-F238E27FC236}">
              <a16:creationId xmlns:a16="http://schemas.microsoft.com/office/drawing/2014/main" id="{EC20D0F2-710B-614D-8807-D61A05A176F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439167</xdr:colOff>
      <xdr:row>1</xdr:row>
      <xdr:rowOff>411839</xdr:rowOff>
    </xdr:to>
    <xdr:pic>
      <xdr:nvPicPr>
        <xdr:cNvPr id="10" name="Graphic 9">
          <a:hlinkClick xmlns:r="http://schemas.openxmlformats.org/officeDocument/2006/relationships" r:id="rId8"/>
          <a:extLst>
            <a:ext uri="{FF2B5EF4-FFF2-40B4-BE49-F238E27FC236}">
              <a16:creationId xmlns:a16="http://schemas.microsoft.com/office/drawing/2014/main" id="{12712C84-839C-884D-88D0-BCA41CCA1277}"/>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extLst>
            <a:ext uri="{FF2B5EF4-FFF2-40B4-BE49-F238E27FC236}">
              <a16:creationId xmlns:a16="http://schemas.microsoft.com/office/drawing/2014/main" id="{928E7429-EF4F-6B4B-A669-0099C3AF2B0D}"/>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1DC97EED-76D0-5241-9DE6-CE02B1F4015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9FE9D83D-A90F-1049-9C51-F450BE59F752}"/>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5"/>
          <a:extLst>
            <a:ext uri="{FF2B5EF4-FFF2-40B4-BE49-F238E27FC236}">
              <a16:creationId xmlns:a16="http://schemas.microsoft.com/office/drawing/2014/main" id="{47E25A8A-D98E-1A4E-8EE6-3AC8030D69EA}"/>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extLst>
            <a:ext uri="{FF2B5EF4-FFF2-40B4-BE49-F238E27FC236}">
              <a16:creationId xmlns:a16="http://schemas.microsoft.com/office/drawing/2014/main" id="{1E6BD832-3EFD-254D-A59F-9C4729365FC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extLst>
            <a:ext uri="{FF2B5EF4-FFF2-40B4-BE49-F238E27FC236}">
              <a16:creationId xmlns:a16="http://schemas.microsoft.com/office/drawing/2014/main" id="{5D6E1336-488D-E343-B423-795ADDCB60A8}"/>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8" name="Graphic 7">
          <a:hlinkClick xmlns:r="http://schemas.openxmlformats.org/officeDocument/2006/relationships" r:id="rId6"/>
          <a:extLst>
            <a:ext uri="{FF2B5EF4-FFF2-40B4-BE49-F238E27FC236}">
              <a16:creationId xmlns:a16="http://schemas.microsoft.com/office/drawing/2014/main" id="{B35A7259-BEA4-DD4D-BE99-5338D72A358E}"/>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9" name="Graphic 8">
          <a:hlinkClick xmlns:r="http://schemas.openxmlformats.org/officeDocument/2006/relationships" r:id="rId7"/>
          <a:extLst>
            <a:ext uri="{FF2B5EF4-FFF2-40B4-BE49-F238E27FC236}">
              <a16:creationId xmlns:a16="http://schemas.microsoft.com/office/drawing/2014/main" id="{7FC9F7F8-724A-4447-A136-5BCAB6176DD5}"/>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0" name="Graphic 9">
          <a:hlinkClick xmlns:r="http://schemas.openxmlformats.org/officeDocument/2006/relationships" r:id="rId8"/>
          <a:extLst>
            <a:ext uri="{FF2B5EF4-FFF2-40B4-BE49-F238E27FC236}">
              <a16:creationId xmlns:a16="http://schemas.microsoft.com/office/drawing/2014/main" id="{D392FF40-6285-9B40-BEA5-945008D01D8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xdr:from>
      <xdr:col>7</xdr:col>
      <xdr:colOff>523875</xdr:colOff>
      <xdr:row>14</xdr:row>
      <xdr:rowOff>1028700</xdr:rowOff>
    </xdr:from>
    <xdr:to>
      <xdr:col>8</xdr:col>
      <xdr:colOff>838200</xdr:colOff>
      <xdr:row>14</xdr:row>
      <xdr:rowOff>1074419</xdr:rowOff>
    </xdr:to>
    <xdr:sp macro="" textlink="">
      <xdr:nvSpPr>
        <xdr:cNvPr id="11" name="Rectangle 10">
          <a:hlinkClick xmlns:r="http://schemas.openxmlformats.org/officeDocument/2006/relationships" r:id="rId9"/>
          <a:extLst>
            <a:ext uri="{FF2B5EF4-FFF2-40B4-BE49-F238E27FC236}">
              <a16:creationId xmlns:a16="http://schemas.microsoft.com/office/drawing/2014/main" id="{FC15BD17-D829-1BF1-212D-55EE2EA1E15A}"/>
            </a:ext>
          </a:extLst>
        </xdr:cNvPr>
        <xdr:cNvSpPr/>
      </xdr:nvSpPr>
      <xdr:spPr>
        <a:xfrm>
          <a:off x="6943725" y="24107775"/>
          <a:ext cx="1533525" cy="4571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405714</xdr:colOff>
      <xdr:row>1</xdr:row>
      <xdr:rowOff>418958</xdr:rowOff>
    </xdr:to>
    <xdr:pic>
      <xdr:nvPicPr>
        <xdr:cNvPr id="2" name="Graphic 1">
          <a:extLst>
            <a:ext uri="{FF2B5EF4-FFF2-40B4-BE49-F238E27FC236}">
              <a16:creationId xmlns:a16="http://schemas.microsoft.com/office/drawing/2014/main" id="{2CC506B1-FC99-4BE5-A619-584B77E0B114}"/>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441642</xdr:colOff>
      <xdr:row>1</xdr:row>
      <xdr:rowOff>411839</xdr:rowOff>
    </xdr:to>
    <xdr:pic>
      <xdr:nvPicPr>
        <xdr:cNvPr id="3" name="Graphic 2">
          <a:extLst>
            <a:ext uri="{FF2B5EF4-FFF2-40B4-BE49-F238E27FC236}">
              <a16:creationId xmlns:a16="http://schemas.microsoft.com/office/drawing/2014/main" id="{94ADDDE2-8C2C-4E42-8BB5-5EE940E0A2BD}"/>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439167</xdr:colOff>
      <xdr:row>1</xdr:row>
      <xdr:rowOff>411839</xdr:rowOff>
    </xdr:to>
    <xdr:pic>
      <xdr:nvPicPr>
        <xdr:cNvPr id="4" name="Graphic 3">
          <a:extLst>
            <a:ext uri="{FF2B5EF4-FFF2-40B4-BE49-F238E27FC236}">
              <a16:creationId xmlns:a16="http://schemas.microsoft.com/office/drawing/2014/main" id="{49AC452A-4B2E-4CA2-83EC-5D555DA59E6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405714</xdr:colOff>
      <xdr:row>1</xdr:row>
      <xdr:rowOff>418958</xdr:rowOff>
    </xdr:to>
    <xdr:pic>
      <xdr:nvPicPr>
        <xdr:cNvPr id="5" name="Graphic 4">
          <a:hlinkClick xmlns:r="http://schemas.openxmlformats.org/officeDocument/2006/relationships" r:id="rId5"/>
          <a:extLst>
            <a:ext uri="{FF2B5EF4-FFF2-40B4-BE49-F238E27FC236}">
              <a16:creationId xmlns:a16="http://schemas.microsoft.com/office/drawing/2014/main" id="{B28C30A4-FFFF-4DC3-B7FD-B903204393F9}"/>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441642</xdr:colOff>
      <xdr:row>1</xdr:row>
      <xdr:rowOff>411839</xdr:rowOff>
    </xdr:to>
    <xdr:pic>
      <xdr:nvPicPr>
        <xdr:cNvPr id="6" name="Graphic 5">
          <a:extLst>
            <a:ext uri="{FF2B5EF4-FFF2-40B4-BE49-F238E27FC236}">
              <a16:creationId xmlns:a16="http://schemas.microsoft.com/office/drawing/2014/main" id="{336C6273-6078-4C8B-BBE5-B69A1B690341}"/>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439167</xdr:colOff>
      <xdr:row>1</xdr:row>
      <xdr:rowOff>411839</xdr:rowOff>
    </xdr:to>
    <xdr:pic>
      <xdr:nvPicPr>
        <xdr:cNvPr id="7" name="Graphic 6">
          <a:extLst>
            <a:ext uri="{FF2B5EF4-FFF2-40B4-BE49-F238E27FC236}">
              <a16:creationId xmlns:a16="http://schemas.microsoft.com/office/drawing/2014/main" id="{312CE327-236C-4C5F-BB08-0ECDF04C356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405714</xdr:colOff>
      <xdr:row>1</xdr:row>
      <xdr:rowOff>418958</xdr:rowOff>
    </xdr:to>
    <xdr:pic>
      <xdr:nvPicPr>
        <xdr:cNvPr id="8" name="Graphic 7">
          <a:hlinkClick xmlns:r="http://schemas.openxmlformats.org/officeDocument/2006/relationships" r:id="rId6"/>
          <a:extLst>
            <a:ext uri="{FF2B5EF4-FFF2-40B4-BE49-F238E27FC236}">
              <a16:creationId xmlns:a16="http://schemas.microsoft.com/office/drawing/2014/main" id="{E1B42544-9ED4-4D26-9B96-AEFD531BF7F9}"/>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441642</xdr:colOff>
      <xdr:row>1</xdr:row>
      <xdr:rowOff>411839</xdr:rowOff>
    </xdr:to>
    <xdr:pic>
      <xdr:nvPicPr>
        <xdr:cNvPr id="9" name="Graphic 8">
          <a:hlinkClick xmlns:r="http://schemas.openxmlformats.org/officeDocument/2006/relationships" r:id="rId7"/>
          <a:extLst>
            <a:ext uri="{FF2B5EF4-FFF2-40B4-BE49-F238E27FC236}">
              <a16:creationId xmlns:a16="http://schemas.microsoft.com/office/drawing/2014/main" id="{A2992C7D-0044-41DE-BC8A-3C95F62A1A31}"/>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439167</xdr:colOff>
      <xdr:row>1</xdr:row>
      <xdr:rowOff>411839</xdr:rowOff>
    </xdr:to>
    <xdr:pic>
      <xdr:nvPicPr>
        <xdr:cNvPr id="10" name="Graphic 9">
          <a:hlinkClick xmlns:r="http://schemas.openxmlformats.org/officeDocument/2006/relationships" r:id="rId8"/>
          <a:extLst>
            <a:ext uri="{FF2B5EF4-FFF2-40B4-BE49-F238E27FC236}">
              <a16:creationId xmlns:a16="http://schemas.microsoft.com/office/drawing/2014/main" id="{94C02FDB-725C-4ED7-A47F-736E1B933C4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xdr:from>
      <xdr:col>3</xdr:col>
      <xdr:colOff>371475</xdr:colOff>
      <xdr:row>18</xdr:row>
      <xdr:rowOff>57150</xdr:rowOff>
    </xdr:from>
    <xdr:to>
      <xdr:col>3</xdr:col>
      <xdr:colOff>1857375</xdr:colOff>
      <xdr:row>18</xdr:row>
      <xdr:rowOff>102869</xdr:rowOff>
    </xdr:to>
    <xdr:sp macro="" textlink="">
      <xdr:nvSpPr>
        <xdr:cNvPr id="11" name="Rectangle 2">
          <a:hlinkClick xmlns:r="http://schemas.openxmlformats.org/officeDocument/2006/relationships" r:id="rId9"/>
          <a:extLst>
            <a:ext uri="{FF2B5EF4-FFF2-40B4-BE49-F238E27FC236}">
              <a16:creationId xmlns:a16="http://schemas.microsoft.com/office/drawing/2014/main" id="{CD038535-8896-4E8C-BBA1-3FACB7BFA616}"/>
            </a:ext>
          </a:extLst>
        </xdr:cNvPr>
        <xdr:cNvSpPr/>
      </xdr:nvSpPr>
      <xdr:spPr>
        <a:xfrm>
          <a:off x="1914525" y="18002250"/>
          <a:ext cx="8477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409575</xdr:colOff>
      <xdr:row>19</xdr:row>
      <xdr:rowOff>57150</xdr:rowOff>
    </xdr:from>
    <xdr:to>
      <xdr:col>3</xdr:col>
      <xdr:colOff>1895475</xdr:colOff>
      <xdr:row>19</xdr:row>
      <xdr:rowOff>102869</xdr:rowOff>
    </xdr:to>
    <xdr:sp macro="" textlink="">
      <xdr:nvSpPr>
        <xdr:cNvPr id="12" name="Rectangle 3">
          <a:hlinkClick xmlns:r="http://schemas.openxmlformats.org/officeDocument/2006/relationships" r:id="rId9"/>
          <a:extLst>
            <a:ext uri="{FF2B5EF4-FFF2-40B4-BE49-F238E27FC236}">
              <a16:creationId xmlns:a16="http://schemas.microsoft.com/office/drawing/2014/main" id="{EA0216D4-E797-49B3-A1B6-874A3A00FA38}"/>
            </a:ext>
          </a:extLst>
        </xdr:cNvPr>
        <xdr:cNvSpPr/>
      </xdr:nvSpPr>
      <xdr:spPr>
        <a:xfrm>
          <a:off x="1952625" y="19535775"/>
          <a:ext cx="8096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0</xdr:colOff>
      <xdr:row>23</xdr:row>
      <xdr:rowOff>0</xdr:rowOff>
    </xdr:from>
    <xdr:to>
      <xdr:col>3</xdr:col>
      <xdr:colOff>1485900</xdr:colOff>
      <xdr:row>23</xdr:row>
      <xdr:rowOff>45719</xdr:rowOff>
    </xdr:to>
    <xdr:sp macro="" textlink="">
      <xdr:nvSpPr>
        <xdr:cNvPr id="13" name="Rectangle 4">
          <a:hlinkClick xmlns:r="http://schemas.openxmlformats.org/officeDocument/2006/relationships" r:id="rId9"/>
          <a:extLst>
            <a:ext uri="{FF2B5EF4-FFF2-40B4-BE49-F238E27FC236}">
              <a16:creationId xmlns:a16="http://schemas.microsoft.com/office/drawing/2014/main" id="{97903E23-3DB6-4938-9429-8807DEB1561E}"/>
            </a:ext>
          </a:extLst>
        </xdr:cNvPr>
        <xdr:cNvSpPr/>
      </xdr:nvSpPr>
      <xdr:spPr>
        <a:xfrm>
          <a:off x="1543050" y="31956375"/>
          <a:ext cx="12192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190500</xdr:colOff>
      <xdr:row>26</xdr:row>
      <xdr:rowOff>85725</xdr:rowOff>
    </xdr:from>
    <xdr:to>
      <xdr:col>3</xdr:col>
      <xdr:colOff>1676400</xdr:colOff>
      <xdr:row>26</xdr:row>
      <xdr:rowOff>131444</xdr:rowOff>
    </xdr:to>
    <xdr:sp macro="" textlink="">
      <xdr:nvSpPr>
        <xdr:cNvPr id="14" name="Rectangle 5">
          <a:hlinkClick xmlns:r="http://schemas.openxmlformats.org/officeDocument/2006/relationships" r:id="rId9"/>
          <a:extLst>
            <a:ext uri="{FF2B5EF4-FFF2-40B4-BE49-F238E27FC236}">
              <a16:creationId xmlns:a16="http://schemas.microsoft.com/office/drawing/2014/main" id="{5E0AD65A-1BD4-411C-8E7C-D8FC5A55270B}"/>
            </a:ext>
          </a:extLst>
        </xdr:cNvPr>
        <xdr:cNvSpPr/>
      </xdr:nvSpPr>
      <xdr:spPr>
        <a:xfrm>
          <a:off x="1733550" y="42976800"/>
          <a:ext cx="10287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323850</xdr:colOff>
      <xdr:row>27</xdr:row>
      <xdr:rowOff>66675</xdr:rowOff>
    </xdr:from>
    <xdr:to>
      <xdr:col>3</xdr:col>
      <xdr:colOff>1809750</xdr:colOff>
      <xdr:row>27</xdr:row>
      <xdr:rowOff>112394</xdr:rowOff>
    </xdr:to>
    <xdr:sp macro="" textlink="">
      <xdr:nvSpPr>
        <xdr:cNvPr id="15" name="Rectangle 6">
          <a:hlinkClick xmlns:r="http://schemas.openxmlformats.org/officeDocument/2006/relationships" r:id="rId9"/>
          <a:extLst>
            <a:ext uri="{FF2B5EF4-FFF2-40B4-BE49-F238E27FC236}">
              <a16:creationId xmlns:a16="http://schemas.microsoft.com/office/drawing/2014/main" id="{12690115-4F86-40BE-B865-7F1A6F555F59}"/>
            </a:ext>
          </a:extLst>
        </xdr:cNvPr>
        <xdr:cNvSpPr/>
      </xdr:nvSpPr>
      <xdr:spPr>
        <a:xfrm>
          <a:off x="1866900" y="46462950"/>
          <a:ext cx="8953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304800</xdr:colOff>
      <xdr:row>28</xdr:row>
      <xdr:rowOff>57150</xdr:rowOff>
    </xdr:from>
    <xdr:to>
      <xdr:col>3</xdr:col>
      <xdr:colOff>1790700</xdr:colOff>
      <xdr:row>28</xdr:row>
      <xdr:rowOff>102869</xdr:rowOff>
    </xdr:to>
    <xdr:sp macro="" textlink="">
      <xdr:nvSpPr>
        <xdr:cNvPr id="16" name="Rectangle 7">
          <a:hlinkClick xmlns:r="http://schemas.openxmlformats.org/officeDocument/2006/relationships" r:id="rId9"/>
          <a:extLst>
            <a:ext uri="{FF2B5EF4-FFF2-40B4-BE49-F238E27FC236}">
              <a16:creationId xmlns:a16="http://schemas.microsoft.com/office/drawing/2014/main" id="{F6761DC2-AB63-4F96-BF1C-E17443E99D02}"/>
            </a:ext>
          </a:extLst>
        </xdr:cNvPr>
        <xdr:cNvSpPr/>
      </xdr:nvSpPr>
      <xdr:spPr>
        <a:xfrm>
          <a:off x="1847850" y="48587025"/>
          <a:ext cx="9144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400050</xdr:colOff>
      <xdr:row>29</xdr:row>
      <xdr:rowOff>47625</xdr:rowOff>
    </xdr:from>
    <xdr:to>
      <xdr:col>3</xdr:col>
      <xdr:colOff>1885950</xdr:colOff>
      <xdr:row>29</xdr:row>
      <xdr:rowOff>93344</xdr:rowOff>
    </xdr:to>
    <xdr:sp macro="" textlink="">
      <xdr:nvSpPr>
        <xdr:cNvPr id="17" name="Rectangle 8">
          <a:hlinkClick xmlns:r="http://schemas.openxmlformats.org/officeDocument/2006/relationships" r:id="rId9"/>
          <a:extLst>
            <a:ext uri="{FF2B5EF4-FFF2-40B4-BE49-F238E27FC236}">
              <a16:creationId xmlns:a16="http://schemas.microsoft.com/office/drawing/2014/main" id="{0E60FA5C-3112-49F9-868F-997D0A0D7F40}"/>
            </a:ext>
          </a:extLst>
        </xdr:cNvPr>
        <xdr:cNvSpPr/>
      </xdr:nvSpPr>
      <xdr:spPr>
        <a:xfrm>
          <a:off x="1943100" y="50025300"/>
          <a:ext cx="8191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333375</xdr:colOff>
      <xdr:row>30</xdr:row>
      <xdr:rowOff>66675</xdr:rowOff>
    </xdr:from>
    <xdr:to>
      <xdr:col>3</xdr:col>
      <xdr:colOff>1819275</xdr:colOff>
      <xdr:row>30</xdr:row>
      <xdr:rowOff>112394</xdr:rowOff>
    </xdr:to>
    <xdr:sp macro="" textlink="">
      <xdr:nvSpPr>
        <xdr:cNvPr id="18" name="Rectangle 9">
          <a:hlinkClick xmlns:r="http://schemas.openxmlformats.org/officeDocument/2006/relationships" r:id="rId9"/>
          <a:extLst>
            <a:ext uri="{FF2B5EF4-FFF2-40B4-BE49-F238E27FC236}">
              <a16:creationId xmlns:a16="http://schemas.microsoft.com/office/drawing/2014/main" id="{18B5DCCA-1882-4E20-8C54-7938A0301078}"/>
            </a:ext>
          </a:extLst>
        </xdr:cNvPr>
        <xdr:cNvSpPr/>
      </xdr:nvSpPr>
      <xdr:spPr>
        <a:xfrm>
          <a:off x="1876425" y="53359050"/>
          <a:ext cx="8858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142875</xdr:colOff>
      <xdr:row>31</xdr:row>
      <xdr:rowOff>95250</xdr:rowOff>
    </xdr:from>
    <xdr:to>
      <xdr:col>3</xdr:col>
      <xdr:colOff>1628775</xdr:colOff>
      <xdr:row>31</xdr:row>
      <xdr:rowOff>140969</xdr:rowOff>
    </xdr:to>
    <xdr:sp macro="" textlink="">
      <xdr:nvSpPr>
        <xdr:cNvPr id="19" name="Rectangle 10">
          <a:hlinkClick xmlns:r="http://schemas.openxmlformats.org/officeDocument/2006/relationships" r:id="rId9"/>
          <a:extLst>
            <a:ext uri="{FF2B5EF4-FFF2-40B4-BE49-F238E27FC236}">
              <a16:creationId xmlns:a16="http://schemas.microsoft.com/office/drawing/2014/main" id="{C35DCFEC-B442-41A3-A8DE-AE9506DCF0CC}"/>
            </a:ext>
          </a:extLst>
        </xdr:cNvPr>
        <xdr:cNvSpPr/>
      </xdr:nvSpPr>
      <xdr:spPr>
        <a:xfrm>
          <a:off x="1685925" y="55940325"/>
          <a:ext cx="10763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247650</xdr:colOff>
      <xdr:row>32</xdr:row>
      <xdr:rowOff>66675</xdr:rowOff>
    </xdr:from>
    <xdr:to>
      <xdr:col>3</xdr:col>
      <xdr:colOff>1733550</xdr:colOff>
      <xdr:row>32</xdr:row>
      <xdr:rowOff>112394</xdr:rowOff>
    </xdr:to>
    <xdr:sp macro="" textlink="">
      <xdr:nvSpPr>
        <xdr:cNvPr id="20" name="Rectangle 11">
          <a:hlinkClick xmlns:r="http://schemas.openxmlformats.org/officeDocument/2006/relationships" r:id="rId9"/>
          <a:extLst>
            <a:ext uri="{FF2B5EF4-FFF2-40B4-BE49-F238E27FC236}">
              <a16:creationId xmlns:a16="http://schemas.microsoft.com/office/drawing/2014/main" id="{C7075428-8F3A-4CF0-AB5E-C09E73DAD046}"/>
            </a:ext>
          </a:extLst>
        </xdr:cNvPr>
        <xdr:cNvSpPr/>
      </xdr:nvSpPr>
      <xdr:spPr>
        <a:xfrm>
          <a:off x="1790700" y="58959750"/>
          <a:ext cx="9715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161925</xdr:colOff>
      <xdr:row>33</xdr:row>
      <xdr:rowOff>76200</xdr:rowOff>
    </xdr:from>
    <xdr:to>
      <xdr:col>3</xdr:col>
      <xdr:colOff>1647825</xdr:colOff>
      <xdr:row>33</xdr:row>
      <xdr:rowOff>121919</xdr:rowOff>
    </xdr:to>
    <xdr:sp macro="" textlink="">
      <xdr:nvSpPr>
        <xdr:cNvPr id="21" name="Rectangle 12">
          <a:hlinkClick xmlns:r="http://schemas.openxmlformats.org/officeDocument/2006/relationships" r:id="rId9"/>
          <a:extLst>
            <a:ext uri="{FF2B5EF4-FFF2-40B4-BE49-F238E27FC236}">
              <a16:creationId xmlns:a16="http://schemas.microsoft.com/office/drawing/2014/main" id="{D00D7E69-C282-47F7-AA8D-80E679969E7C}"/>
            </a:ext>
          </a:extLst>
        </xdr:cNvPr>
        <xdr:cNvSpPr/>
      </xdr:nvSpPr>
      <xdr:spPr>
        <a:xfrm>
          <a:off x="1704975" y="61179075"/>
          <a:ext cx="10572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161925</xdr:colOff>
      <xdr:row>34</xdr:row>
      <xdr:rowOff>38100</xdr:rowOff>
    </xdr:from>
    <xdr:to>
      <xdr:col>3</xdr:col>
      <xdr:colOff>1647825</xdr:colOff>
      <xdr:row>34</xdr:row>
      <xdr:rowOff>83819</xdr:rowOff>
    </xdr:to>
    <xdr:sp macro="" textlink="">
      <xdr:nvSpPr>
        <xdr:cNvPr id="22" name="Rectangle 13">
          <a:hlinkClick xmlns:r="http://schemas.openxmlformats.org/officeDocument/2006/relationships" r:id="rId9"/>
          <a:extLst>
            <a:ext uri="{FF2B5EF4-FFF2-40B4-BE49-F238E27FC236}">
              <a16:creationId xmlns:a16="http://schemas.microsoft.com/office/drawing/2014/main" id="{53446C71-0059-468F-ABF2-04ED71DCCA5A}"/>
            </a:ext>
          </a:extLst>
        </xdr:cNvPr>
        <xdr:cNvSpPr/>
      </xdr:nvSpPr>
      <xdr:spPr>
        <a:xfrm>
          <a:off x="1704975" y="62874525"/>
          <a:ext cx="10572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342900</xdr:colOff>
      <xdr:row>35</xdr:row>
      <xdr:rowOff>66675</xdr:rowOff>
    </xdr:from>
    <xdr:to>
      <xdr:col>3</xdr:col>
      <xdr:colOff>1828800</xdr:colOff>
      <xdr:row>35</xdr:row>
      <xdr:rowOff>112394</xdr:rowOff>
    </xdr:to>
    <xdr:sp macro="" textlink="">
      <xdr:nvSpPr>
        <xdr:cNvPr id="23" name="Rectangle 14">
          <a:hlinkClick xmlns:r="http://schemas.openxmlformats.org/officeDocument/2006/relationships" r:id="rId9"/>
          <a:extLst>
            <a:ext uri="{FF2B5EF4-FFF2-40B4-BE49-F238E27FC236}">
              <a16:creationId xmlns:a16="http://schemas.microsoft.com/office/drawing/2014/main" id="{5EA69856-3CD7-441B-A7D6-7AB7CB5FE88B}"/>
            </a:ext>
          </a:extLst>
        </xdr:cNvPr>
        <xdr:cNvSpPr/>
      </xdr:nvSpPr>
      <xdr:spPr>
        <a:xfrm>
          <a:off x="1885950" y="64055625"/>
          <a:ext cx="8763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333375</xdr:colOff>
      <xdr:row>35</xdr:row>
      <xdr:rowOff>723900</xdr:rowOff>
    </xdr:from>
    <xdr:to>
      <xdr:col>3</xdr:col>
      <xdr:colOff>1819275</xdr:colOff>
      <xdr:row>35</xdr:row>
      <xdr:rowOff>769619</xdr:rowOff>
    </xdr:to>
    <xdr:sp macro="" textlink="">
      <xdr:nvSpPr>
        <xdr:cNvPr id="24" name="Rectangle 15">
          <a:hlinkClick xmlns:r="http://schemas.openxmlformats.org/officeDocument/2006/relationships" r:id="rId9"/>
          <a:extLst>
            <a:ext uri="{FF2B5EF4-FFF2-40B4-BE49-F238E27FC236}">
              <a16:creationId xmlns:a16="http://schemas.microsoft.com/office/drawing/2014/main" id="{07365B9C-A87B-473B-B510-36CE5189ECD7}"/>
            </a:ext>
          </a:extLst>
        </xdr:cNvPr>
        <xdr:cNvSpPr/>
      </xdr:nvSpPr>
      <xdr:spPr>
        <a:xfrm>
          <a:off x="1876425" y="64712850"/>
          <a:ext cx="8858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371475</xdr:colOff>
      <xdr:row>36</xdr:row>
      <xdr:rowOff>66675</xdr:rowOff>
    </xdr:from>
    <xdr:to>
      <xdr:col>3</xdr:col>
      <xdr:colOff>1857375</xdr:colOff>
      <xdr:row>36</xdr:row>
      <xdr:rowOff>112394</xdr:rowOff>
    </xdr:to>
    <xdr:sp macro="" textlink="">
      <xdr:nvSpPr>
        <xdr:cNvPr id="25" name="Rectangle 16">
          <a:hlinkClick xmlns:r="http://schemas.openxmlformats.org/officeDocument/2006/relationships" r:id="rId9"/>
          <a:extLst>
            <a:ext uri="{FF2B5EF4-FFF2-40B4-BE49-F238E27FC236}">
              <a16:creationId xmlns:a16="http://schemas.microsoft.com/office/drawing/2014/main" id="{5DDD077D-D289-4B34-BD05-C5D8784D66F3}"/>
            </a:ext>
          </a:extLst>
        </xdr:cNvPr>
        <xdr:cNvSpPr/>
      </xdr:nvSpPr>
      <xdr:spPr>
        <a:xfrm>
          <a:off x="1914525" y="66265425"/>
          <a:ext cx="8477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390525</xdr:colOff>
      <xdr:row>37</xdr:row>
      <xdr:rowOff>66675</xdr:rowOff>
    </xdr:from>
    <xdr:to>
      <xdr:col>3</xdr:col>
      <xdr:colOff>1876425</xdr:colOff>
      <xdr:row>37</xdr:row>
      <xdr:rowOff>112394</xdr:rowOff>
    </xdr:to>
    <xdr:sp macro="" textlink="">
      <xdr:nvSpPr>
        <xdr:cNvPr id="26" name="Rectangle 17">
          <a:hlinkClick xmlns:r="http://schemas.openxmlformats.org/officeDocument/2006/relationships" r:id="rId9"/>
          <a:extLst>
            <a:ext uri="{FF2B5EF4-FFF2-40B4-BE49-F238E27FC236}">
              <a16:creationId xmlns:a16="http://schemas.microsoft.com/office/drawing/2014/main" id="{75E53EB6-80F7-4A25-A380-4185A6260D04}"/>
            </a:ext>
          </a:extLst>
        </xdr:cNvPr>
        <xdr:cNvSpPr/>
      </xdr:nvSpPr>
      <xdr:spPr>
        <a:xfrm>
          <a:off x="1933575" y="68856225"/>
          <a:ext cx="8286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2352675</xdr:colOff>
      <xdr:row>40</xdr:row>
      <xdr:rowOff>57150</xdr:rowOff>
    </xdr:from>
    <xdr:to>
      <xdr:col>3</xdr:col>
      <xdr:colOff>3838575</xdr:colOff>
      <xdr:row>40</xdr:row>
      <xdr:rowOff>102869</xdr:rowOff>
    </xdr:to>
    <xdr:sp macro="" textlink="">
      <xdr:nvSpPr>
        <xdr:cNvPr id="27" name="Rectangle 18">
          <a:hlinkClick xmlns:r="http://schemas.openxmlformats.org/officeDocument/2006/relationships" r:id="rId9"/>
          <a:extLst>
            <a:ext uri="{FF2B5EF4-FFF2-40B4-BE49-F238E27FC236}">
              <a16:creationId xmlns:a16="http://schemas.microsoft.com/office/drawing/2014/main" id="{419255EA-7C94-4359-AC51-9B7780AF1122}"/>
            </a:ext>
          </a:extLst>
        </xdr:cNvPr>
        <xdr:cNvSpPr/>
      </xdr:nvSpPr>
      <xdr:spPr>
        <a:xfrm>
          <a:off x="2762250" y="752951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123825</xdr:colOff>
      <xdr:row>44</xdr:row>
      <xdr:rowOff>95250</xdr:rowOff>
    </xdr:from>
    <xdr:to>
      <xdr:col>3</xdr:col>
      <xdr:colOff>1609725</xdr:colOff>
      <xdr:row>44</xdr:row>
      <xdr:rowOff>140969</xdr:rowOff>
    </xdr:to>
    <xdr:sp macro="" textlink="">
      <xdr:nvSpPr>
        <xdr:cNvPr id="28" name="Rectangle 19">
          <a:hlinkClick xmlns:r="http://schemas.openxmlformats.org/officeDocument/2006/relationships" r:id="rId9"/>
          <a:extLst>
            <a:ext uri="{FF2B5EF4-FFF2-40B4-BE49-F238E27FC236}">
              <a16:creationId xmlns:a16="http://schemas.microsoft.com/office/drawing/2014/main" id="{C41CEDF8-9E11-45CD-9E64-2A2B348B4755}"/>
            </a:ext>
          </a:extLst>
        </xdr:cNvPr>
        <xdr:cNvSpPr/>
      </xdr:nvSpPr>
      <xdr:spPr>
        <a:xfrm>
          <a:off x="1666875" y="8753475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76200</xdr:colOff>
      <xdr:row>46</xdr:row>
      <xdr:rowOff>238125</xdr:rowOff>
    </xdr:from>
    <xdr:to>
      <xdr:col>3</xdr:col>
      <xdr:colOff>800100</xdr:colOff>
      <xdr:row>46</xdr:row>
      <xdr:rowOff>283844</xdr:rowOff>
    </xdr:to>
    <xdr:sp macro="" textlink="">
      <xdr:nvSpPr>
        <xdr:cNvPr id="29" name="Rectangle 20">
          <a:hlinkClick xmlns:r="http://schemas.openxmlformats.org/officeDocument/2006/relationships" r:id="rId9"/>
          <a:extLst>
            <a:ext uri="{FF2B5EF4-FFF2-40B4-BE49-F238E27FC236}">
              <a16:creationId xmlns:a16="http://schemas.microsoft.com/office/drawing/2014/main" id="{4821722C-F02A-4681-AA0C-06BEBEE56DFC}"/>
            </a:ext>
          </a:extLst>
        </xdr:cNvPr>
        <xdr:cNvSpPr/>
      </xdr:nvSpPr>
      <xdr:spPr>
        <a:xfrm>
          <a:off x="1619250" y="92021025"/>
          <a:ext cx="7239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190500</xdr:colOff>
      <xdr:row>108</xdr:row>
      <xdr:rowOff>66675</xdr:rowOff>
    </xdr:from>
    <xdr:to>
      <xdr:col>3</xdr:col>
      <xdr:colOff>1676400</xdr:colOff>
      <xdr:row>108</xdr:row>
      <xdr:rowOff>112394</xdr:rowOff>
    </xdr:to>
    <xdr:sp macro="" textlink="">
      <xdr:nvSpPr>
        <xdr:cNvPr id="30" name="Rectangle 21">
          <a:hlinkClick xmlns:r="http://schemas.openxmlformats.org/officeDocument/2006/relationships" r:id="rId9"/>
          <a:extLst>
            <a:ext uri="{FF2B5EF4-FFF2-40B4-BE49-F238E27FC236}">
              <a16:creationId xmlns:a16="http://schemas.microsoft.com/office/drawing/2014/main" id="{C4834E8C-928C-4713-880E-7F33F9BE08EA}"/>
            </a:ext>
          </a:extLst>
        </xdr:cNvPr>
        <xdr:cNvSpPr/>
      </xdr:nvSpPr>
      <xdr:spPr>
        <a:xfrm>
          <a:off x="1733550" y="221713425"/>
          <a:ext cx="10287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1476375</xdr:colOff>
      <xdr:row>156</xdr:row>
      <xdr:rowOff>2009775</xdr:rowOff>
    </xdr:from>
    <xdr:to>
      <xdr:col>3</xdr:col>
      <xdr:colOff>2962275</xdr:colOff>
      <xdr:row>156</xdr:row>
      <xdr:rowOff>2055494</xdr:rowOff>
    </xdr:to>
    <xdr:sp macro="" textlink="">
      <xdr:nvSpPr>
        <xdr:cNvPr id="31" name="Rectangle 23">
          <a:hlinkClick xmlns:r="http://schemas.openxmlformats.org/officeDocument/2006/relationships" r:id="rId9"/>
          <a:extLst>
            <a:ext uri="{FF2B5EF4-FFF2-40B4-BE49-F238E27FC236}">
              <a16:creationId xmlns:a16="http://schemas.microsoft.com/office/drawing/2014/main" id="{E2BBCE8A-CEBF-4CC6-BD4A-1592C551397D}"/>
            </a:ext>
          </a:extLst>
        </xdr:cNvPr>
        <xdr:cNvSpPr/>
      </xdr:nvSpPr>
      <xdr:spPr>
        <a:xfrm>
          <a:off x="2762250" y="3306413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1438275</xdr:colOff>
      <xdr:row>18</xdr:row>
      <xdr:rowOff>552450</xdr:rowOff>
    </xdr:from>
    <xdr:to>
      <xdr:col>3</xdr:col>
      <xdr:colOff>3219450</xdr:colOff>
      <xdr:row>18</xdr:row>
      <xdr:rowOff>609600</xdr:rowOff>
    </xdr:to>
    <xdr:sp macro="" textlink="">
      <xdr:nvSpPr>
        <xdr:cNvPr id="32" name="Rectangle 24">
          <a:hlinkClick xmlns:r="http://schemas.openxmlformats.org/officeDocument/2006/relationships" r:id="rId10"/>
          <a:extLst>
            <a:ext uri="{FF2B5EF4-FFF2-40B4-BE49-F238E27FC236}">
              <a16:creationId xmlns:a16="http://schemas.microsoft.com/office/drawing/2014/main" id="{A11EA99B-D6D6-4DCB-9B25-903386E6F995}"/>
            </a:ext>
          </a:extLst>
        </xdr:cNvPr>
        <xdr:cNvSpPr/>
      </xdr:nvSpPr>
      <xdr:spPr>
        <a:xfrm>
          <a:off x="2762250" y="18497550"/>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247650</xdr:colOff>
      <xdr:row>39</xdr:row>
      <xdr:rowOff>38100</xdr:rowOff>
    </xdr:from>
    <xdr:to>
      <xdr:col>3</xdr:col>
      <xdr:colOff>2028825</xdr:colOff>
      <xdr:row>39</xdr:row>
      <xdr:rowOff>95250</xdr:rowOff>
    </xdr:to>
    <xdr:sp macro="" textlink="">
      <xdr:nvSpPr>
        <xdr:cNvPr id="33" name="Rectangle 25">
          <a:hlinkClick xmlns:r="http://schemas.openxmlformats.org/officeDocument/2006/relationships" r:id="rId10"/>
          <a:extLst>
            <a:ext uri="{FF2B5EF4-FFF2-40B4-BE49-F238E27FC236}">
              <a16:creationId xmlns:a16="http://schemas.microsoft.com/office/drawing/2014/main" id="{F4FC0DF9-9E09-49AA-BE0A-42AADF92F28C}"/>
            </a:ext>
          </a:extLst>
        </xdr:cNvPr>
        <xdr:cNvSpPr/>
      </xdr:nvSpPr>
      <xdr:spPr>
        <a:xfrm>
          <a:off x="1790700" y="73894950"/>
          <a:ext cx="9715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342900</xdr:colOff>
      <xdr:row>42</xdr:row>
      <xdr:rowOff>85725</xdr:rowOff>
    </xdr:from>
    <xdr:to>
      <xdr:col>3</xdr:col>
      <xdr:colOff>2124075</xdr:colOff>
      <xdr:row>42</xdr:row>
      <xdr:rowOff>142875</xdr:rowOff>
    </xdr:to>
    <xdr:sp macro="" textlink="">
      <xdr:nvSpPr>
        <xdr:cNvPr id="34" name="Rectangle 26">
          <a:hlinkClick xmlns:r="http://schemas.openxmlformats.org/officeDocument/2006/relationships" r:id="rId10"/>
          <a:extLst>
            <a:ext uri="{FF2B5EF4-FFF2-40B4-BE49-F238E27FC236}">
              <a16:creationId xmlns:a16="http://schemas.microsoft.com/office/drawing/2014/main" id="{FAB614E6-68D4-4164-947A-CB9519D780AE}"/>
            </a:ext>
          </a:extLst>
        </xdr:cNvPr>
        <xdr:cNvSpPr/>
      </xdr:nvSpPr>
      <xdr:spPr>
        <a:xfrm>
          <a:off x="1885950" y="83019900"/>
          <a:ext cx="8763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142875</xdr:colOff>
      <xdr:row>39</xdr:row>
      <xdr:rowOff>76200</xdr:rowOff>
    </xdr:from>
    <xdr:to>
      <xdr:col>3</xdr:col>
      <xdr:colOff>1924050</xdr:colOff>
      <xdr:row>39</xdr:row>
      <xdr:rowOff>133350</xdr:rowOff>
    </xdr:to>
    <xdr:sp macro="" textlink="">
      <xdr:nvSpPr>
        <xdr:cNvPr id="35" name="Rectangle 27">
          <a:hlinkClick xmlns:r="http://schemas.openxmlformats.org/officeDocument/2006/relationships" r:id="rId10"/>
          <a:extLst>
            <a:ext uri="{FF2B5EF4-FFF2-40B4-BE49-F238E27FC236}">
              <a16:creationId xmlns:a16="http://schemas.microsoft.com/office/drawing/2014/main" id="{5AB81E42-198C-44E2-B84C-52F2470B6746}"/>
            </a:ext>
          </a:extLst>
        </xdr:cNvPr>
        <xdr:cNvSpPr/>
      </xdr:nvSpPr>
      <xdr:spPr>
        <a:xfrm>
          <a:off x="1685925" y="73933050"/>
          <a:ext cx="10763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228600</xdr:colOff>
      <xdr:row>45</xdr:row>
      <xdr:rowOff>66675</xdr:rowOff>
    </xdr:from>
    <xdr:to>
      <xdr:col>3</xdr:col>
      <xdr:colOff>2009775</xdr:colOff>
      <xdr:row>45</xdr:row>
      <xdr:rowOff>123825</xdr:rowOff>
    </xdr:to>
    <xdr:sp macro="" textlink="">
      <xdr:nvSpPr>
        <xdr:cNvPr id="36" name="Rectangle 28">
          <a:hlinkClick xmlns:r="http://schemas.openxmlformats.org/officeDocument/2006/relationships" r:id="rId10"/>
          <a:extLst>
            <a:ext uri="{FF2B5EF4-FFF2-40B4-BE49-F238E27FC236}">
              <a16:creationId xmlns:a16="http://schemas.microsoft.com/office/drawing/2014/main" id="{C91E82D3-3F73-44B6-8075-554D1F0A882B}"/>
            </a:ext>
          </a:extLst>
        </xdr:cNvPr>
        <xdr:cNvSpPr/>
      </xdr:nvSpPr>
      <xdr:spPr>
        <a:xfrm>
          <a:off x="1771650" y="90687525"/>
          <a:ext cx="9906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438150</xdr:colOff>
      <xdr:row>55</xdr:row>
      <xdr:rowOff>571500</xdr:rowOff>
    </xdr:from>
    <xdr:to>
      <xdr:col>3</xdr:col>
      <xdr:colOff>2219325</xdr:colOff>
      <xdr:row>55</xdr:row>
      <xdr:rowOff>628650</xdr:rowOff>
    </xdr:to>
    <xdr:sp macro="" textlink="">
      <xdr:nvSpPr>
        <xdr:cNvPr id="37" name="Rectangle 29">
          <a:hlinkClick xmlns:r="http://schemas.openxmlformats.org/officeDocument/2006/relationships" r:id="rId10"/>
          <a:extLst>
            <a:ext uri="{FF2B5EF4-FFF2-40B4-BE49-F238E27FC236}">
              <a16:creationId xmlns:a16="http://schemas.microsoft.com/office/drawing/2014/main" id="{45F0C725-747E-41AB-A5F8-4F8DAC153F44}"/>
            </a:ext>
          </a:extLst>
        </xdr:cNvPr>
        <xdr:cNvSpPr/>
      </xdr:nvSpPr>
      <xdr:spPr>
        <a:xfrm>
          <a:off x="1981200" y="105003600"/>
          <a:ext cx="781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409575</xdr:colOff>
      <xdr:row>56</xdr:row>
      <xdr:rowOff>714375</xdr:rowOff>
    </xdr:from>
    <xdr:to>
      <xdr:col>3</xdr:col>
      <xdr:colOff>2190750</xdr:colOff>
      <xdr:row>56</xdr:row>
      <xdr:rowOff>771525</xdr:rowOff>
    </xdr:to>
    <xdr:sp macro="" textlink="">
      <xdr:nvSpPr>
        <xdr:cNvPr id="38" name="Rectangle 30">
          <a:hlinkClick xmlns:r="http://schemas.openxmlformats.org/officeDocument/2006/relationships" r:id="rId10"/>
          <a:extLst>
            <a:ext uri="{FF2B5EF4-FFF2-40B4-BE49-F238E27FC236}">
              <a16:creationId xmlns:a16="http://schemas.microsoft.com/office/drawing/2014/main" id="{53E7640D-0310-49A8-9FEE-45204C8ECC0B}"/>
            </a:ext>
          </a:extLst>
        </xdr:cNvPr>
        <xdr:cNvSpPr/>
      </xdr:nvSpPr>
      <xdr:spPr>
        <a:xfrm>
          <a:off x="1952625" y="107889675"/>
          <a:ext cx="8096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95250</xdr:colOff>
      <xdr:row>57</xdr:row>
      <xdr:rowOff>904875</xdr:rowOff>
    </xdr:from>
    <xdr:to>
      <xdr:col>3</xdr:col>
      <xdr:colOff>1876425</xdr:colOff>
      <xdr:row>57</xdr:row>
      <xdr:rowOff>962025</xdr:rowOff>
    </xdr:to>
    <xdr:sp macro="" textlink="">
      <xdr:nvSpPr>
        <xdr:cNvPr id="39" name="Rectangle 31">
          <a:hlinkClick xmlns:r="http://schemas.openxmlformats.org/officeDocument/2006/relationships" r:id="rId10"/>
          <a:extLst>
            <a:ext uri="{FF2B5EF4-FFF2-40B4-BE49-F238E27FC236}">
              <a16:creationId xmlns:a16="http://schemas.microsoft.com/office/drawing/2014/main" id="{2E76C285-6382-4C15-A24F-AC8C7FFB5D27}"/>
            </a:ext>
          </a:extLst>
        </xdr:cNvPr>
        <xdr:cNvSpPr/>
      </xdr:nvSpPr>
      <xdr:spPr>
        <a:xfrm>
          <a:off x="1638300" y="112280700"/>
          <a:ext cx="11239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323850</xdr:colOff>
      <xdr:row>58</xdr:row>
      <xdr:rowOff>885825</xdr:rowOff>
    </xdr:from>
    <xdr:to>
      <xdr:col>3</xdr:col>
      <xdr:colOff>2105025</xdr:colOff>
      <xdr:row>58</xdr:row>
      <xdr:rowOff>942975</xdr:rowOff>
    </xdr:to>
    <xdr:sp macro="" textlink="">
      <xdr:nvSpPr>
        <xdr:cNvPr id="40" name="Rectangle 32">
          <a:hlinkClick xmlns:r="http://schemas.openxmlformats.org/officeDocument/2006/relationships" r:id="rId10"/>
          <a:extLst>
            <a:ext uri="{FF2B5EF4-FFF2-40B4-BE49-F238E27FC236}">
              <a16:creationId xmlns:a16="http://schemas.microsoft.com/office/drawing/2014/main" id="{20152C90-1D85-477A-8B25-0F7C502FEB57}"/>
            </a:ext>
          </a:extLst>
        </xdr:cNvPr>
        <xdr:cNvSpPr/>
      </xdr:nvSpPr>
      <xdr:spPr>
        <a:xfrm>
          <a:off x="1866900" y="114166650"/>
          <a:ext cx="8953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85725</xdr:colOff>
      <xdr:row>59</xdr:row>
      <xdr:rowOff>1352550</xdr:rowOff>
    </xdr:from>
    <xdr:to>
      <xdr:col>3</xdr:col>
      <xdr:colOff>1866900</xdr:colOff>
      <xdr:row>59</xdr:row>
      <xdr:rowOff>1409700</xdr:rowOff>
    </xdr:to>
    <xdr:sp macro="" textlink="">
      <xdr:nvSpPr>
        <xdr:cNvPr id="41" name="Rectangle 33">
          <a:hlinkClick xmlns:r="http://schemas.openxmlformats.org/officeDocument/2006/relationships" r:id="rId10"/>
          <a:extLst>
            <a:ext uri="{FF2B5EF4-FFF2-40B4-BE49-F238E27FC236}">
              <a16:creationId xmlns:a16="http://schemas.microsoft.com/office/drawing/2014/main" id="{389805A4-DD75-4B52-BCCA-19364CBB5FAF}"/>
            </a:ext>
          </a:extLst>
        </xdr:cNvPr>
        <xdr:cNvSpPr/>
      </xdr:nvSpPr>
      <xdr:spPr>
        <a:xfrm>
          <a:off x="1628775" y="116862225"/>
          <a:ext cx="11334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457200</xdr:colOff>
      <xdr:row>60</xdr:row>
      <xdr:rowOff>85725</xdr:rowOff>
    </xdr:from>
    <xdr:to>
      <xdr:col>3</xdr:col>
      <xdr:colOff>2238375</xdr:colOff>
      <xdr:row>60</xdr:row>
      <xdr:rowOff>142875</xdr:rowOff>
    </xdr:to>
    <xdr:sp macro="" textlink="">
      <xdr:nvSpPr>
        <xdr:cNvPr id="42" name="Rectangle 34">
          <a:hlinkClick xmlns:r="http://schemas.openxmlformats.org/officeDocument/2006/relationships" r:id="rId10"/>
          <a:extLst>
            <a:ext uri="{FF2B5EF4-FFF2-40B4-BE49-F238E27FC236}">
              <a16:creationId xmlns:a16="http://schemas.microsoft.com/office/drawing/2014/main" id="{D7CA4BC4-0A36-4F95-A89E-80F4D93D228E}"/>
            </a:ext>
          </a:extLst>
        </xdr:cNvPr>
        <xdr:cNvSpPr/>
      </xdr:nvSpPr>
      <xdr:spPr>
        <a:xfrm>
          <a:off x="2000250" y="118462425"/>
          <a:ext cx="7620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133350</xdr:colOff>
      <xdr:row>61</xdr:row>
      <xdr:rowOff>57150</xdr:rowOff>
    </xdr:from>
    <xdr:to>
      <xdr:col>3</xdr:col>
      <xdr:colOff>1914525</xdr:colOff>
      <xdr:row>61</xdr:row>
      <xdr:rowOff>114300</xdr:rowOff>
    </xdr:to>
    <xdr:sp macro="" textlink="">
      <xdr:nvSpPr>
        <xdr:cNvPr id="43" name="Rectangle 35">
          <a:hlinkClick xmlns:r="http://schemas.openxmlformats.org/officeDocument/2006/relationships" r:id="rId10"/>
          <a:extLst>
            <a:ext uri="{FF2B5EF4-FFF2-40B4-BE49-F238E27FC236}">
              <a16:creationId xmlns:a16="http://schemas.microsoft.com/office/drawing/2014/main" id="{86D0A46C-DEFE-4F74-9741-FC69B0626BCD}"/>
            </a:ext>
          </a:extLst>
        </xdr:cNvPr>
        <xdr:cNvSpPr/>
      </xdr:nvSpPr>
      <xdr:spPr>
        <a:xfrm>
          <a:off x="1676400" y="120338850"/>
          <a:ext cx="10858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57150</xdr:colOff>
      <xdr:row>88</xdr:row>
      <xdr:rowOff>2486025</xdr:rowOff>
    </xdr:from>
    <xdr:to>
      <xdr:col>3</xdr:col>
      <xdr:colOff>1838325</xdr:colOff>
      <xdr:row>88</xdr:row>
      <xdr:rowOff>2543175</xdr:rowOff>
    </xdr:to>
    <xdr:sp macro="" textlink="">
      <xdr:nvSpPr>
        <xdr:cNvPr id="44" name="Rectangle 36">
          <a:hlinkClick xmlns:r="http://schemas.openxmlformats.org/officeDocument/2006/relationships" r:id="rId10"/>
          <a:extLst>
            <a:ext uri="{FF2B5EF4-FFF2-40B4-BE49-F238E27FC236}">
              <a16:creationId xmlns:a16="http://schemas.microsoft.com/office/drawing/2014/main" id="{FDFAA118-EF22-4D62-B81F-78E9C2EB7D5A}"/>
            </a:ext>
          </a:extLst>
        </xdr:cNvPr>
        <xdr:cNvSpPr/>
      </xdr:nvSpPr>
      <xdr:spPr>
        <a:xfrm>
          <a:off x="1600200" y="175964850"/>
          <a:ext cx="1162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95250</xdr:colOff>
      <xdr:row>90</xdr:row>
      <xdr:rowOff>1209675</xdr:rowOff>
    </xdr:from>
    <xdr:to>
      <xdr:col>3</xdr:col>
      <xdr:colOff>1876425</xdr:colOff>
      <xdr:row>90</xdr:row>
      <xdr:rowOff>1266825</xdr:rowOff>
    </xdr:to>
    <xdr:sp macro="" textlink="">
      <xdr:nvSpPr>
        <xdr:cNvPr id="45" name="Rectangle 37">
          <a:hlinkClick xmlns:r="http://schemas.openxmlformats.org/officeDocument/2006/relationships" r:id="rId10"/>
          <a:extLst>
            <a:ext uri="{FF2B5EF4-FFF2-40B4-BE49-F238E27FC236}">
              <a16:creationId xmlns:a16="http://schemas.microsoft.com/office/drawing/2014/main" id="{827FBFEC-B046-41FC-9789-A128351504F1}"/>
            </a:ext>
          </a:extLst>
        </xdr:cNvPr>
        <xdr:cNvSpPr/>
      </xdr:nvSpPr>
      <xdr:spPr>
        <a:xfrm>
          <a:off x="1638300" y="179812950"/>
          <a:ext cx="11239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295275</xdr:colOff>
      <xdr:row>94</xdr:row>
      <xdr:rowOff>57150</xdr:rowOff>
    </xdr:from>
    <xdr:to>
      <xdr:col>3</xdr:col>
      <xdr:colOff>2076450</xdr:colOff>
      <xdr:row>94</xdr:row>
      <xdr:rowOff>114300</xdr:rowOff>
    </xdr:to>
    <xdr:sp macro="" textlink="">
      <xdr:nvSpPr>
        <xdr:cNvPr id="46" name="Rectangle 38">
          <a:hlinkClick xmlns:r="http://schemas.openxmlformats.org/officeDocument/2006/relationships" r:id="rId10"/>
          <a:extLst>
            <a:ext uri="{FF2B5EF4-FFF2-40B4-BE49-F238E27FC236}">
              <a16:creationId xmlns:a16="http://schemas.microsoft.com/office/drawing/2014/main" id="{95B70600-B13C-45FD-BC5A-7781E266A36E}"/>
            </a:ext>
          </a:extLst>
        </xdr:cNvPr>
        <xdr:cNvSpPr/>
      </xdr:nvSpPr>
      <xdr:spPr>
        <a:xfrm>
          <a:off x="1838325" y="188185425"/>
          <a:ext cx="9239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523875</xdr:colOff>
      <xdr:row>96</xdr:row>
      <xdr:rowOff>66675</xdr:rowOff>
    </xdr:from>
    <xdr:to>
      <xdr:col>3</xdr:col>
      <xdr:colOff>2305050</xdr:colOff>
      <xdr:row>96</xdr:row>
      <xdr:rowOff>123825</xdr:rowOff>
    </xdr:to>
    <xdr:sp macro="" textlink="">
      <xdr:nvSpPr>
        <xdr:cNvPr id="47" name="Rectangle 39">
          <a:hlinkClick xmlns:r="http://schemas.openxmlformats.org/officeDocument/2006/relationships" r:id="rId10"/>
          <a:extLst>
            <a:ext uri="{FF2B5EF4-FFF2-40B4-BE49-F238E27FC236}">
              <a16:creationId xmlns:a16="http://schemas.microsoft.com/office/drawing/2014/main" id="{F426A109-EC7A-441F-95E8-104377C816CB}"/>
            </a:ext>
          </a:extLst>
        </xdr:cNvPr>
        <xdr:cNvSpPr/>
      </xdr:nvSpPr>
      <xdr:spPr>
        <a:xfrm>
          <a:off x="2066925" y="192252600"/>
          <a:ext cx="6953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1952625</xdr:colOff>
      <xdr:row>102</xdr:row>
      <xdr:rowOff>57150</xdr:rowOff>
    </xdr:from>
    <xdr:to>
      <xdr:col>3</xdr:col>
      <xdr:colOff>3733800</xdr:colOff>
      <xdr:row>102</xdr:row>
      <xdr:rowOff>114300</xdr:rowOff>
    </xdr:to>
    <xdr:sp macro="" textlink="">
      <xdr:nvSpPr>
        <xdr:cNvPr id="48" name="Rectangle 40">
          <a:hlinkClick xmlns:r="http://schemas.openxmlformats.org/officeDocument/2006/relationships" r:id="rId10"/>
          <a:extLst>
            <a:ext uri="{FF2B5EF4-FFF2-40B4-BE49-F238E27FC236}">
              <a16:creationId xmlns:a16="http://schemas.microsoft.com/office/drawing/2014/main" id="{3B315FAC-2EDE-4787-920B-924ABD09D6F9}"/>
            </a:ext>
          </a:extLst>
        </xdr:cNvPr>
        <xdr:cNvSpPr/>
      </xdr:nvSpPr>
      <xdr:spPr>
        <a:xfrm>
          <a:off x="2762250" y="201434700"/>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104775</xdr:colOff>
      <xdr:row>103</xdr:row>
      <xdr:rowOff>4114800</xdr:rowOff>
    </xdr:from>
    <xdr:to>
      <xdr:col>3</xdr:col>
      <xdr:colOff>1885950</xdr:colOff>
      <xdr:row>103</xdr:row>
      <xdr:rowOff>4171950</xdr:rowOff>
    </xdr:to>
    <xdr:sp macro="" textlink="">
      <xdr:nvSpPr>
        <xdr:cNvPr id="49" name="Rectangle 41">
          <a:hlinkClick xmlns:r="http://schemas.openxmlformats.org/officeDocument/2006/relationships" r:id="rId10"/>
          <a:extLst>
            <a:ext uri="{FF2B5EF4-FFF2-40B4-BE49-F238E27FC236}">
              <a16:creationId xmlns:a16="http://schemas.microsoft.com/office/drawing/2014/main" id="{A0E7D7E7-544E-4DD8-85F5-BA56B29E6C8E}"/>
            </a:ext>
          </a:extLst>
        </xdr:cNvPr>
        <xdr:cNvSpPr/>
      </xdr:nvSpPr>
      <xdr:spPr>
        <a:xfrm>
          <a:off x="1647825" y="210693000"/>
          <a:ext cx="11144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2352675</xdr:colOff>
      <xdr:row>108</xdr:row>
      <xdr:rowOff>66675</xdr:rowOff>
    </xdr:from>
    <xdr:to>
      <xdr:col>3</xdr:col>
      <xdr:colOff>4133850</xdr:colOff>
      <xdr:row>108</xdr:row>
      <xdr:rowOff>123825</xdr:rowOff>
    </xdr:to>
    <xdr:sp macro="" textlink="">
      <xdr:nvSpPr>
        <xdr:cNvPr id="50" name="Rectangle 42">
          <a:hlinkClick xmlns:r="http://schemas.openxmlformats.org/officeDocument/2006/relationships" r:id="rId10"/>
          <a:extLst>
            <a:ext uri="{FF2B5EF4-FFF2-40B4-BE49-F238E27FC236}">
              <a16:creationId xmlns:a16="http://schemas.microsoft.com/office/drawing/2014/main" id="{D168A45C-3CF9-4A37-930E-D52888C4C620}"/>
            </a:ext>
          </a:extLst>
        </xdr:cNvPr>
        <xdr:cNvSpPr/>
      </xdr:nvSpPr>
      <xdr:spPr>
        <a:xfrm>
          <a:off x="2762250" y="221713425"/>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114300</xdr:colOff>
      <xdr:row>126</xdr:row>
      <xdr:rowOff>219075</xdr:rowOff>
    </xdr:from>
    <xdr:to>
      <xdr:col>3</xdr:col>
      <xdr:colOff>1895475</xdr:colOff>
      <xdr:row>126</xdr:row>
      <xdr:rowOff>276225</xdr:rowOff>
    </xdr:to>
    <xdr:sp macro="" textlink="">
      <xdr:nvSpPr>
        <xdr:cNvPr id="51" name="Rectangle 43">
          <a:hlinkClick xmlns:r="http://schemas.openxmlformats.org/officeDocument/2006/relationships" r:id="rId10"/>
          <a:extLst>
            <a:ext uri="{FF2B5EF4-FFF2-40B4-BE49-F238E27FC236}">
              <a16:creationId xmlns:a16="http://schemas.microsoft.com/office/drawing/2014/main" id="{FF3051B0-1C51-48E5-8CBC-6BC8B6720226}"/>
            </a:ext>
          </a:extLst>
        </xdr:cNvPr>
        <xdr:cNvSpPr/>
      </xdr:nvSpPr>
      <xdr:spPr>
        <a:xfrm>
          <a:off x="1657350" y="262680450"/>
          <a:ext cx="11049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47625</xdr:colOff>
      <xdr:row>127</xdr:row>
      <xdr:rowOff>219075</xdr:rowOff>
    </xdr:from>
    <xdr:to>
      <xdr:col>3</xdr:col>
      <xdr:colOff>1828800</xdr:colOff>
      <xdr:row>127</xdr:row>
      <xdr:rowOff>276225</xdr:rowOff>
    </xdr:to>
    <xdr:sp macro="" textlink="">
      <xdr:nvSpPr>
        <xdr:cNvPr id="52" name="Rectangle 44">
          <a:hlinkClick xmlns:r="http://schemas.openxmlformats.org/officeDocument/2006/relationships" r:id="rId10"/>
          <a:extLst>
            <a:ext uri="{FF2B5EF4-FFF2-40B4-BE49-F238E27FC236}">
              <a16:creationId xmlns:a16="http://schemas.microsoft.com/office/drawing/2014/main" id="{A4676934-A9FC-4E1B-9BC0-79652BDBDE9D}"/>
            </a:ext>
          </a:extLst>
        </xdr:cNvPr>
        <xdr:cNvSpPr/>
      </xdr:nvSpPr>
      <xdr:spPr>
        <a:xfrm>
          <a:off x="1590675" y="265957050"/>
          <a:ext cx="11715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114300</xdr:colOff>
      <xdr:row>141</xdr:row>
      <xdr:rowOff>228600</xdr:rowOff>
    </xdr:from>
    <xdr:to>
      <xdr:col>3</xdr:col>
      <xdr:colOff>1895475</xdr:colOff>
      <xdr:row>141</xdr:row>
      <xdr:rowOff>285750</xdr:rowOff>
    </xdr:to>
    <xdr:sp macro="" textlink="">
      <xdr:nvSpPr>
        <xdr:cNvPr id="53" name="Rectangle 45">
          <a:hlinkClick xmlns:r="http://schemas.openxmlformats.org/officeDocument/2006/relationships" r:id="rId10"/>
          <a:extLst>
            <a:ext uri="{FF2B5EF4-FFF2-40B4-BE49-F238E27FC236}">
              <a16:creationId xmlns:a16="http://schemas.microsoft.com/office/drawing/2014/main" id="{E7540D70-206E-4221-9475-4F88FCB01FC7}"/>
            </a:ext>
          </a:extLst>
        </xdr:cNvPr>
        <xdr:cNvSpPr/>
      </xdr:nvSpPr>
      <xdr:spPr>
        <a:xfrm>
          <a:off x="1657350" y="297380025"/>
          <a:ext cx="11049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114300</xdr:colOff>
      <xdr:row>142</xdr:row>
      <xdr:rowOff>219075</xdr:rowOff>
    </xdr:from>
    <xdr:to>
      <xdr:col>3</xdr:col>
      <xdr:colOff>1895475</xdr:colOff>
      <xdr:row>142</xdr:row>
      <xdr:rowOff>276225</xdr:rowOff>
    </xdr:to>
    <xdr:sp macro="" textlink="">
      <xdr:nvSpPr>
        <xdr:cNvPr id="54" name="Rectangle 46">
          <a:hlinkClick xmlns:r="http://schemas.openxmlformats.org/officeDocument/2006/relationships" r:id="rId10"/>
          <a:extLst>
            <a:ext uri="{FF2B5EF4-FFF2-40B4-BE49-F238E27FC236}">
              <a16:creationId xmlns:a16="http://schemas.microsoft.com/office/drawing/2014/main" id="{3235B0A2-5008-41B3-93C6-2F9DF2FA664B}"/>
            </a:ext>
          </a:extLst>
        </xdr:cNvPr>
        <xdr:cNvSpPr/>
      </xdr:nvSpPr>
      <xdr:spPr>
        <a:xfrm>
          <a:off x="1657350" y="298742100"/>
          <a:ext cx="11049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57150</xdr:colOff>
      <xdr:row>143</xdr:row>
      <xdr:rowOff>209550</xdr:rowOff>
    </xdr:from>
    <xdr:to>
      <xdr:col>3</xdr:col>
      <xdr:colOff>1838325</xdr:colOff>
      <xdr:row>143</xdr:row>
      <xdr:rowOff>266700</xdr:rowOff>
    </xdr:to>
    <xdr:sp macro="" textlink="">
      <xdr:nvSpPr>
        <xdr:cNvPr id="55" name="Rectangle 47">
          <a:hlinkClick xmlns:r="http://schemas.openxmlformats.org/officeDocument/2006/relationships" r:id="rId10"/>
          <a:extLst>
            <a:ext uri="{FF2B5EF4-FFF2-40B4-BE49-F238E27FC236}">
              <a16:creationId xmlns:a16="http://schemas.microsoft.com/office/drawing/2014/main" id="{59EA6B61-B39A-4A12-A59E-E89F712FFA1A}"/>
            </a:ext>
          </a:extLst>
        </xdr:cNvPr>
        <xdr:cNvSpPr/>
      </xdr:nvSpPr>
      <xdr:spPr>
        <a:xfrm>
          <a:off x="1600200" y="300456600"/>
          <a:ext cx="1162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219075</xdr:colOff>
      <xdr:row>43</xdr:row>
      <xdr:rowOff>66675</xdr:rowOff>
    </xdr:from>
    <xdr:to>
      <xdr:col>3</xdr:col>
      <xdr:colOff>2000250</xdr:colOff>
      <xdr:row>43</xdr:row>
      <xdr:rowOff>123825</xdr:rowOff>
    </xdr:to>
    <xdr:sp macro="" textlink="">
      <xdr:nvSpPr>
        <xdr:cNvPr id="56" name="Rectangle 52">
          <a:hlinkClick xmlns:r="http://schemas.openxmlformats.org/officeDocument/2006/relationships" r:id="rId10"/>
          <a:extLst>
            <a:ext uri="{FF2B5EF4-FFF2-40B4-BE49-F238E27FC236}">
              <a16:creationId xmlns:a16="http://schemas.microsoft.com/office/drawing/2014/main" id="{770BF487-71E5-4572-9B99-5511BEB8B733}"/>
            </a:ext>
          </a:extLst>
        </xdr:cNvPr>
        <xdr:cNvSpPr/>
      </xdr:nvSpPr>
      <xdr:spPr>
        <a:xfrm>
          <a:off x="1762125" y="86172675"/>
          <a:ext cx="10001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38100</xdr:colOff>
      <xdr:row>23</xdr:row>
      <xdr:rowOff>209550</xdr:rowOff>
    </xdr:from>
    <xdr:to>
      <xdr:col>3</xdr:col>
      <xdr:colOff>1609725</xdr:colOff>
      <xdr:row>23</xdr:row>
      <xdr:rowOff>266700</xdr:rowOff>
    </xdr:to>
    <xdr:sp macro="" textlink="">
      <xdr:nvSpPr>
        <xdr:cNvPr id="57" name="Rectangle 53">
          <a:hlinkClick xmlns:r="http://schemas.openxmlformats.org/officeDocument/2006/relationships" r:id="rId10"/>
          <a:extLst>
            <a:ext uri="{FF2B5EF4-FFF2-40B4-BE49-F238E27FC236}">
              <a16:creationId xmlns:a16="http://schemas.microsoft.com/office/drawing/2014/main" id="{A68C8913-37AF-4CDB-9311-8DE1D09A5F4A}"/>
            </a:ext>
          </a:extLst>
        </xdr:cNvPr>
        <xdr:cNvSpPr/>
      </xdr:nvSpPr>
      <xdr:spPr>
        <a:xfrm>
          <a:off x="1581150" y="32165925"/>
          <a:ext cx="11811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1114425</xdr:colOff>
      <xdr:row>30</xdr:row>
      <xdr:rowOff>1038225</xdr:rowOff>
    </xdr:from>
    <xdr:to>
      <xdr:col>3</xdr:col>
      <xdr:colOff>2686050</xdr:colOff>
      <xdr:row>30</xdr:row>
      <xdr:rowOff>1095375</xdr:rowOff>
    </xdr:to>
    <xdr:sp macro="" textlink="">
      <xdr:nvSpPr>
        <xdr:cNvPr id="58" name="Rectangle 54">
          <a:hlinkClick xmlns:r="http://schemas.openxmlformats.org/officeDocument/2006/relationships" r:id="rId10"/>
          <a:extLst>
            <a:ext uri="{FF2B5EF4-FFF2-40B4-BE49-F238E27FC236}">
              <a16:creationId xmlns:a16="http://schemas.microsoft.com/office/drawing/2014/main" id="{1263D7D0-8DE0-4CB1-8C5C-5115CD05A9F3}"/>
            </a:ext>
          </a:extLst>
        </xdr:cNvPr>
        <xdr:cNvSpPr/>
      </xdr:nvSpPr>
      <xdr:spPr>
        <a:xfrm>
          <a:off x="2657475" y="54330600"/>
          <a:ext cx="1047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762000</xdr:colOff>
      <xdr:row>33</xdr:row>
      <xdr:rowOff>209550</xdr:rowOff>
    </xdr:from>
    <xdr:to>
      <xdr:col>3</xdr:col>
      <xdr:colOff>2333625</xdr:colOff>
      <xdr:row>33</xdr:row>
      <xdr:rowOff>266700</xdr:rowOff>
    </xdr:to>
    <xdr:sp macro="" textlink="">
      <xdr:nvSpPr>
        <xdr:cNvPr id="59" name="Rectangle 55">
          <a:hlinkClick xmlns:r="http://schemas.openxmlformats.org/officeDocument/2006/relationships" r:id="rId10"/>
          <a:extLst>
            <a:ext uri="{FF2B5EF4-FFF2-40B4-BE49-F238E27FC236}">
              <a16:creationId xmlns:a16="http://schemas.microsoft.com/office/drawing/2014/main" id="{48B6C42B-54FC-4B88-B8BB-9805A8048FFB}"/>
            </a:ext>
          </a:extLst>
        </xdr:cNvPr>
        <xdr:cNvSpPr/>
      </xdr:nvSpPr>
      <xdr:spPr>
        <a:xfrm>
          <a:off x="2305050" y="61312425"/>
          <a:ext cx="4572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0</xdr:colOff>
      <xdr:row>40</xdr:row>
      <xdr:rowOff>1019175</xdr:rowOff>
    </xdr:from>
    <xdr:to>
      <xdr:col>3</xdr:col>
      <xdr:colOff>1571625</xdr:colOff>
      <xdr:row>40</xdr:row>
      <xdr:rowOff>1076325</xdr:rowOff>
    </xdr:to>
    <xdr:sp macro="" textlink="">
      <xdr:nvSpPr>
        <xdr:cNvPr id="60" name="Rectangle 56">
          <a:hlinkClick xmlns:r="http://schemas.openxmlformats.org/officeDocument/2006/relationships" r:id="rId10"/>
          <a:extLst>
            <a:ext uri="{FF2B5EF4-FFF2-40B4-BE49-F238E27FC236}">
              <a16:creationId xmlns:a16="http://schemas.microsoft.com/office/drawing/2014/main" id="{4BCFCE37-C2B7-4A62-8B21-6D8528A33A1B}"/>
            </a:ext>
          </a:extLst>
        </xdr:cNvPr>
        <xdr:cNvSpPr/>
      </xdr:nvSpPr>
      <xdr:spPr>
        <a:xfrm>
          <a:off x="1543050" y="76257150"/>
          <a:ext cx="12192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1495425</xdr:colOff>
      <xdr:row>42</xdr:row>
      <xdr:rowOff>371475</xdr:rowOff>
    </xdr:from>
    <xdr:to>
      <xdr:col>3</xdr:col>
      <xdr:colOff>3067050</xdr:colOff>
      <xdr:row>42</xdr:row>
      <xdr:rowOff>428625</xdr:rowOff>
    </xdr:to>
    <xdr:sp macro="" textlink="">
      <xdr:nvSpPr>
        <xdr:cNvPr id="61" name="Rectangle 57">
          <a:hlinkClick xmlns:r="http://schemas.openxmlformats.org/officeDocument/2006/relationships" r:id="rId10"/>
          <a:extLst>
            <a:ext uri="{FF2B5EF4-FFF2-40B4-BE49-F238E27FC236}">
              <a16:creationId xmlns:a16="http://schemas.microsoft.com/office/drawing/2014/main" id="{7E6915F6-F290-453E-8EDF-46EAB6B02D44}"/>
            </a:ext>
          </a:extLst>
        </xdr:cNvPr>
        <xdr:cNvSpPr/>
      </xdr:nvSpPr>
      <xdr:spPr>
        <a:xfrm>
          <a:off x="2762250" y="83305650"/>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1581150</xdr:colOff>
      <xdr:row>43</xdr:row>
      <xdr:rowOff>390525</xdr:rowOff>
    </xdr:from>
    <xdr:to>
      <xdr:col>3</xdr:col>
      <xdr:colOff>3152775</xdr:colOff>
      <xdr:row>43</xdr:row>
      <xdr:rowOff>447675</xdr:rowOff>
    </xdr:to>
    <xdr:sp macro="" textlink="">
      <xdr:nvSpPr>
        <xdr:cNvPr id="62" name="Rectangle 58">
          <a:hlinkClick xmlns:r="http://schemas.openxmlformats.org/officeDocument/2006/relationships" r:id="rId10"/>
          <a:extLst>
            <a:ext uri="{FF2B5EF4-FFF2-40B4-BE49-F238E27FC236}">
              <a16:creationId xmlns:a16="http://schemas.microsoft.com/office/drawing/2014/main" id="{EC4BCCC1-4A79-41E9-B38D-082C97ABF0D8}"/>
            </a:ext>
          </a:extLst>
        </xdr:cNvPr>
        <xdr:cNvSpPr/>
      </xdr:nvSpPr>
      <xdr:spPr>
        <a:xfrm>
          <a:off x="2762250" y="86496525"/>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57150</xdr:colOff>
      <xdr:row>56</xdr:row>
      <xdr:rowOff>1038225</xdr:rowOff>
    </xdr:from>
    <xdr:to>
      <xdr:col>3</xdr:col>
      <xdr:colOff>1628775</xdr:colOff>
      <xdr:row>56</xdr:row>
      <xdr:rowOff>1095375</xdr:rowOff>
    </xdr:to>
    <xdr:sp macro="" textlink="">
      <xdr:nvSpPr>
        <xdr:cNvPr id="63" name="Rectangle 59">
          <a:hlinkClick xmlns:r="http://schemas.openxmlformats.org/officeDocument/2006/relationships" r:id="rId10"/>
          <a:extLst>
            <a:ext uri="{FF2B5EF4-FFF2-40B4-BE49-F238E27FC236}">
              <a16:creationId xmlns:a16="http://schemas.microsoft.com/office/drawing/2014/main" id="{D0E9C681-EAB3-444B-ADFC-21B9ABA1F2ED}"/>
            </a:ext>
          </a:extLst>
        </xdr:cNvPr>
        <xdr:cNvSpPr/>
      </xdr:nvSpPr>
      <xdr:spPr>
        <a:xfrm>
          <a:off x="1600200" y="108213525"/>
          <a:ext cx="1162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2752726</xdr:colOff>
      <xdr:row>61</xdr:row>
      <xdr:rowOff>238125</xdr:rowOff>
    </xdr:from>
    <xdr:to>
      <xdr:col>3</xdr:col>
      <xdr:colOff>3857626</xdr:colOff>
      <xdr:row>61</xdr:row>
      <xdr:rowOff>314325</xdr:rowOff>
    </xdr:to>
    <xdr:sp macro="" textlink="">
      <xdr:nvSpPr>
        <xdr:cNvPr id="64" name="Rectangle 60">
          <a:hlinkClick xmlns:r="http://schemas.openxmlformats.org/officeDocument/2006/relationships" r:id="rId10"/>
          <a:extLst>
            <a:ext uri="{FF2B5EF4-FFF2-40B4-BE49-F238E27FC236}">
              <a16:creationId xmlns:a16="http://schemas.microsoft.com/office/drawing/2014/main" id="{22B5772C-C548-4CE6-8375-51188C301545}"/>
            </a:ext>
          </a:extLst>
        </xdr:cNvPr>
        <xdr:cNvSpPr/>
      </xdr:nvSpPr>
      <xdr:spPr>
        <a:xfrm>
          <a:off x="2762251" y="120519825"/>
          <a:ext cx="0" cy="762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28575</xdr:colOff>
      <xdr:row>88</xdr:row>
      <xdr:rowOff>2838450</xdr:rowOff>
    </xdr:from>
    <xdr:to>
      <xdr:col>3</xdr:col>
      <xdr:colOff>1600200</xdr:colOff>
      <xdr:row>88</xdr:row>
      <xdr:rowOff>2895600</xdr:rowOff>
    </xdr:to>
    <xdr:sp macro="" textlink="">
      <xdr:nvSpPr>
        <xdr:cNvPr id="65" name="Rectangle 61">
          <a:hlinkClick xmlns:r="http://schemas.openxmlformats.org/officeDocument/2006/relationships" r:id="rId10"/>
          <a:extLst>
            <a:ext uri="{FF2B5EF4-FFF2-40B4-BE49-F238E27FC236}">
              <a16:creationId xmlns:a16="http://schemas.microsoft.com/office/drawing/2014/main" id="{80F91368-40FE-4BA0-9506-611488F5BE1A}"/>
            </a:ext>
          </a:extLst>
        </xdr:cNvPr>
        <xdr:cNvSpPr/>
      </xdr:nvSpPr>
      <xdr:spPr>
        <a:xfrm>
          <a:off x="1571625" y="176317275"/>
          <a:ext cx="11906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19050</xdr:colOff>
      <xdr:row>90</xdr:row>
      <xdr:rowOff>1552575</xdr:rowOff>
    </xdr:from>
    <xdr:to>
      <xdr:col>3</xdr:col>
      <xdr:colOff>1590675</xdr:colOff>
      <xdr:row>90</xdr:row>
      <xdr:rowOff>1609725</xdr:rowOff>
    </xdr:to>
    <xdr:sp macro="" textlink="">
      <xdr:nvSpPr>
        <xdr:cNvPr id="66" name="Rectangle 62">
          <a:hlinkClick xmlns:r="http://schemas.openxmlformats.org/officeDocument/2006/relationships" r:id="rId10"/>
          <a:extLst>
            <a:ext uri="{FF2B5EF4-FFF2-40B4-BE49-F238E27FC236}">
              <a16:creationId xmlns:a16="http://schemas.microsoft.com/office/drawing/2014/main" id="{1548A820-45FC-4837-8B85-CEC21542151C}"/>
            </a:ext>
          </a:extLst>
        </xdr:cNvPr>
        <xdr:cNvSpPr/>
      </xdr:nvSpPr>
      <xdr:spPr>
        <a:xfrm>
          <a:off x="1562100" y="180155850"/>
          <a:ext cx="12001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2543175</xdr:colOff>
      <xdr:row>156</xdr:row>
      <xdr:rowOff>2171700</xdr:rowOff>
    </xdr:from>
    <xdr:to>
      <xdr:col>3</xdr:col>
      <xdr:colOff>4114800</xdr:colOff>
      <xdr:row>156</xdr:row>
      <xdr:rowOff>2228850</xdr:rowOff>
    </xdr:to>
    <xdr:sp macro="" textlink="">
      <xdr:nvSpPr>
        <xdr:cNvPr id="67" name="Rectangle 63">
          <a:hlinkClick xmlns:r="http://schemas.openxmlformats.org/officeDocument/2006/relationships" r:id="rId10"/>
          <a:extLst>
            <a:ext uri="{FF2B5EF4-FFF2-40B4-BE49-F238E27FC236}">
              <a16:creationId xmlns:a16="http://schemas.microsoft.com/office/drawing/2014/main" id="{57CE366D-3A28-43D6-81AD-AEC5F0AF678A}"/>
            </a:ext>
          </a:extLst>
        </xdr:cNvPr>
        <xdr:cNvSpPr/>
      </xdr:nvSpPr>
      <xdr:spPr>
        <a:xfrm>
          <a:off x="2762250" y="330803250"/>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714375</xdr:colOff>
      <xdr:row>35</xdr:row>
      <xdr:rowOff>238125</xdr:rowOff>
    </xdr:from>
    <xdr:to>
      <xdr:col>3</xdr:col>
      <xdr:colOff>3781425</xdr:colOff>
      <xdr:row>35</xdr:row>
      <xdr:rowOff>283844</xdr:rowOff>
    </xdr:to>
    <xdr:sp macro="" textlink="">
      <xdr:nvSpPr>
        <xdr:cNvPr id="68" name="Rectangle 64">
          <a:hlinkClick xmlns:r="http://schemas.openxmlformats.org/officeDocument/2006/relationships" r:id="rId11"/>
          <a:extLst>
            <a:ext uri="{FF2B5EF4-FFF2-40B4-BE49-F238E27FC236}">
              <a16:creationId xmlns:a16="http://schemas.microsoft.com/office/drawing/2014/main" id="{C540BE06-FFB8-4D28-9408-B2583471E391}"/>
            </a:ext>
          </a:extLst>
        </xdr:cNvPr>
        <xdr:cNvSpPr/>
      </xdr:nvSpPr>
      <xdr:spPr>
        <a:xfrm>
          <a:off x="2257425" y="64227075"/>
          <a:ext cx="5048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200025</xdr:colOff>
      <xdr:row>36</xdr:row>
      <xdr:rowOff>695325</xdr:rowOff>
    </xdr:from>
    <xdr:to>
      <xdr:col>3</xdr:col>
      <xdr:colOff>1685925</xdr:colOff>
      <xdr:row>36</xdr:row>
      <xdr:rowOff>741044</xdr:rowOff>
    </xdr:to>
    <xdr:sp macro="" textlink="">
      <xdr:nvSpPr>
        <xdr:cNvPr id="69" name="Rectangle 65">
          <a:hlinkClick xmlns:r="http://schemas.openxmlformats.org/officeDocument/2006/relationships" r:id="rId9"/>
          <a:extLst>
            <a:ext uri="{FF2B5EF4-FFF2-40B4-BE49-F238E27FC236}">
              <a16:creationId xmlns:a16="http://schemas.microsoft.com/office/drawing/2014/main" id="{098CBB32-25BD-47A1-9BE7-1A308A8AA5E9}"/>
            </a:ext>
          </a:extLst>
        </xdr:cNvPr>
        <xdr:cNvSpPr/>
      </xdr:nvSpPr>
      <xdr:spPr>
        <a:xfrm>
          <a:off x="1743075" y="66894075"/>
          <a:ext cx="10191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2743200</xdr:colOff>
      <xdr:row>40</xdr:row>
      <xdr:rowOff>219075</xdr:rowOff>
    </xdr:from>
    <xdr:to>
      <xdr:col>3</xdr:col>
      <xdr:colOff>3829050</xdr:colOff>
      <xdr:row>40</xdr:row>
      <xdr:rowOff>264794</xdr:rowOff>
    </xdr:to>
    <xdr:sp macro="" textlink="">
      <xdr:nvSpPr>
        <xdr:cNvPr id="70" name="Rectangle 66">
          <a:hlinkClick xmlns:r="http://schemas.openxmlformats.org/officeDocument/2006/relationships" r:id="rId12"/>
          <a:extLst>
            <a:ext uri="{FF2B5EF4-FFF2-40B4-BE49-F238E27FC236}">
              <a16:creationId xmlns:a16="http://schemas.microsoft.com/office/drawing/2014/main" id="{694680DA-E09B-445F-A499-FBCBC1F7B875}"/>
            </a:ext>
          </a:extLst>
        </xdr:cNvPr>
        <xdr:cNvSpPr/>
      </xdr:nvSpPr>
      <xdr:spPr>
        <a:xfrm>
          <a:off x="2762250" y="754570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1838325</xdr:colOff>
      <xdr:row>42</xdr:row>
      <xdr:rowOff>561975</xdr:rowOff>
    </xdr:from>
    <xdr:to>
      <xdr:col>3</xdr:col>
      <xdr:colOff>2924175</xdr:colOff>
      <xdr:row>42</xdr:row>
      <xdr:rowOff>607694</xdr:rowOff>
    </xdr:to>
    <xdr:sp macro="" textlink="">
      <xdr:nvSpPr>
        <xdr:cNvPr id="71" name="Rectangle 67">
          <a:hlinkClick xmlns:r="http://schemas.openxmlformats.org/officeDocument/2006/relationships" r:id="rId12"/>
          <a:extLst>
            <a:ext uri="{FF2B5EF4-FFF2-40B4-BE49-F238E27FC236}">
              <a16:creationId xmlns:a16="http://schemas.microsoft.com/office/drawing/2014/main" id="{08F27FC9-BAC2-406F-81BD-96FF05B8099D}"/>
            </a:ext>
          </a:extLst>
        </xdr:cNvPr>
        <xdr:cNvSpPr/>
      </xdr:nvSpPr>
      <xdr:spPr>
        <a:xfrm>
          <a:off x="2762250" y="834961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2238375</xdr:colOff>
      <xdr:row>86</xdr:row>
      <xdr:rowOff>1543050</xdr:rowOff>
    </xdr:from>
    <xdr:to>
      <xdr:col>3</xdr:col>
      <xdr:colOff>3324225</xdr:colOff>
      <xdr:row>86</xdr:row>
      <xdr:rowOff>1588769</xdr:rowOff>
    </xdr:to>
    <xdr:sp macro="" textlink="">
      <xdr:nvSpPr>
        <xdr:cNvPr id="72" name="Rectangle 68">
          <a:hlinkClick xmlns:r="http://schemas.openxmlformats.org/officeDocument/2006/relationships" r:id="rId12"/>
          <a:extLst>
            <a:ext uri="{FF2B5EF4-FFF2-40B4-BE49-F238E27FC236}">
              <a16:creationId xmlns:a16="http://schemas.microsoft.com/office/drawing/2014/main" id="{D4FEF30B-CF61-4D8E-99AF-E704144430F3}"/>
            </a:ext>
          </a:extLst>
        </xdr:cNvPr>
        <xdr:cNvSpPr/>
      </xdr:nvSpPr>
      <xdr:spPr>
        <a:xfrm>
          <a:off x="2762250" y="1720786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1819275</xdr:colOff>
      <xdr:row>90</xdr:row>
      <xdr:rowOff>1352550</xdr:rowOff>
    </xdr:from>
    <xdr:to>
      <xdr:col>3</xdr:col>
      <xdr:colOff>2905125</xdr:colOff>
      <xdr:row>90</xdr:row>
      <xdr:rowOff>1398269</xdr:rowOff>
    </xdr:to>
    <xdr:sp macro="" textlink="">
      <xdr:nvSpPr>
        <xdr:cNvPr id="73" name="Rectangle 69">
          <a:hlinkClick xmlns:r="http://schemas.openxmlformats.org/officeDocument/2006/relationships" r:id="rId12"/>
          <a:extLst>
            <a:ext uri="{FF2B5EF4-FFF2-40B4-BE49-F238E27FC236}">
              <a16:creationId xmlns:a16="http://schemas.microsoft.com/office/drawing/2014/main" id="{3BEF63FC-5DA4-43A4-AF17-C9B8AC70A6A3}"/>
            </a:ext>
          </a:extLst>
        </xdr:cNvPr>
        <xdr:cNvSpPr/>
      </xdr:nvSpPr>
      <xdr:spPr>
        <a:xfrm>
          <a:off x="2762250" y="1799558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1914525</xdr:colOff>
      <xdr:row>94</xdr:row>
      <xdr:rowOff>228600</xdr:rowOff>
    </xdr:from>
    <xdr:to>
      <xdr:col>3</xdr:col>
      <xdr:colOff>3000375</xdr:colOff>
      <xdr:row>94</xdr:row>
      <xdr:rowOff>274319</xdr:rowOff>
    </xdr:to>
    <xdr:sp macro="" textlink="">
      <xdr:nvSpPr>
        <xdr:cNvPr id="74" name="Rectangle 70">
          <a:hlinkClick xmlns:r="http://schemas.openxmlformats.org/officeDocument/2006/relationships" r:id="rId12"/>
          <a:extLst>
            <a:ext uri="{FF2B5EF4-FFF2-40B4-BE49-F238E27FC236}">
              <a16:creationId xmlns:a16="http://schemas.microsoft.com/office/drawing/2014/main" id="{40B37E5F-0A8E-4E03-B189-7B186E721165}"/>
            </a:ext>
          </a:extLst>
        </xdr:cNvPr>
        <xdr:cNvSpPr/>
      </xdr:nvSpPr>
      <xdr:spPr>
        <a:xfrm>
          <a:off x="2762250" y="1883568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2562225</xdr:colOff>
      <xdr:row>96</xdr:row>
      <xdr:rowOff>371475</xdr:rowOff>
    </xdr:from>
    <xdr:to>
      <xdr:col>3</xdr:col>
      <xdr:colOff>3648075</xdr:colOff>
      <xdr:row>96</xdr:row>
      <xdr:rowOff>417194</xdr:rowOff>
    </xdr:to>
    <xdr:sp macro="" textlink="">
      <xdr:nvSpPr>
        <xdr:cNvPr id="75" name="Rectangle 71">
          <a:hlinkClick xmlns:r="http://schemas.openxmlformats.org/officeDocument/2006/relationships" r:id="rId12"/>
          <a:extLst>
            <a:ext uri="{FF2B5EF4-FFF2-40B4-BE49-F238E27FC236}">
              <a16:creationId xmlns:a16="http://schemas.microsoft.com/office/drawing/2014/main" id="{EC95439A-B0D9-4BBC-8E13-C7637F24E463}"/>
            </a:ext>
          </a:extLst>
        </xdr:cNvPr>
        <xdr:cNvSpPr/>
      </xdr:nvSpPr>
      <xdr:spPr>
        <a:xfrm>
          <a:off x="2762250" y="1925574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2457450</xdr:colOff>
      <xdr:row>104</xdr:row>
      <xdr:rowOff>66675</xdr:rowOff>
    </xdr:from>
    <xdr:to>
      <xdr:col>3</xdr:col>
      <xdr:colOff>3543300</xdr:colOff>
      <xdr:row>104</xdr:row>
      <xdr:rowOff>112394</xdr:rowOff>
    </xdr:to>
    <xdr:sp macro="" textlink="">
      <xdr:nvSpPr>
        <xdr:cNvPr id="76" name="Rectangle 72">
          <a:hlinkClick xmlns:r="http://schemas.openxmlformats.org/officeDocument/2006/relationships" r:id="rId12"/>
          <a:extLst>
            <a:ext uri="{FF2B5EF4-FFF2-40B4-BE49-F238E27FC236}">
              <a16:creationId xmlns:a16="http://schemas.microsoft.com/office/drawing/2014/main" id="{CA163425-A372-4339-8210-F7B0D44B0B9E}"/>
            </a:ext>
          </a:extLst>
        </xdr:cNvPr>
        <xdr:cNvSpPr/>
      </xdr:nvSpPr>
      <xdr:spPr>
        <a:xfrm>
          <a:off x="2762250" y="2115978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600075</xdr:colOff>
      <xdr:row>40</xdr:row>
      <xdr:rowOff>381000</xdr:rowOff>
    </xdr:from>
    <xdr:to>
      <xdr:col>3</xdr:col>
      <xdr:colOff>1752600</xdr:colOff>
      <xdr:row>40</xdr:row>
      <xdr:rowOff>426719</xdr:rowOff>
    </xdr:to>
    <xdr:sp macro="" textlink="">
      <xdr:nvSpPr>
        <xdr:cNvPr id="77" name="Rectangle 73">
          <a:hlinkClick xmlns:r="http://schemas.openxmlformats.org/officeDocument/2006/relationships" r:id="rId13"/>
          <a:extLst>
            <a:ext uri="{FF2B5EF4-FFF2-40B4-BE49-F238E27FC236}">
              <a16:creationId xmlns:a16="http://schemas.microsoft.com/office/drawing/2014/main" id="{334D4EE7-12AA-4F66-9BCD-A2B5C5C7B1A5}"/>
            </a:ext>
          </a:extLst>
        </xdr:cNvPr>
        <xdr:cNvSpPr/>
      </xdr:nvSpPr>
      <xdr:spPr>
        <a:xfrm>
          <a:off x="2143125" y="75618975"/>
          <a:ext cx="6191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1752600</xdr:colOff>
      <xdr:row>42</xdr:row>
      <xdr:rowOff>238125</xdr:rowOff>
    </xdr:from>
    <xdr:to>
      <xdr:col>3</xdr:col>
      <xdr:colOff>2905125</xdr:colOff>
      <xdr:row>42</xdr:row>
      <xdr:rowOff>283844</xdr:rowOff>
    </xdr:to>
    <xdr:sp macro="" textlink="">
      <xdr:nvSpPr>
        <xdr:cNvPr id="78" name="Rectangle 74">
          <a:hlinkClick xmlns:r="http://schemas.openxmlformats.org/officeDocument/2006/relationships" r:id="rId13"/>
          <a:extLst>
            <a:ext uri="{FF2B5EF4-FFF2-40B4-BE49-F238E27FC236}">
              <a16:creationId xmlns:a16="http://schemas.microsoft.com/office/drawing/2014/main" id="{22B0613E-245B-4F7A-89ED-0BA728ED034B}"/>
            </a:ext>
          </a:extLst>
        </xdr:cNvPr>
        <xdr:cNvSpPr/>
      </xdr:nvSpPr>
      <xdr:spPr>
        <a:xfrm>
          <a:off x="2762250" y="831723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247650</xdr:colOff>
      <xdr:row>76</xdr:row>
      <xdr:rowOff>66675</xdr:rowOff>
    </xdr:from>
    <xdr:to>
      <xdr:col>3</xdr:col>
      <xdr:colOff>1400175</xdr:colOff>
      <xdr:row>76</xdr:row>
      <xdr:rowOff>112394</xdr:rowOff>
    </xdr:to>
    <xdr:sp macro="" textlink="">
      <xdr:nvSpPr>
        <xdr:cNvPr id="79" name="Rectangle 75">
          <a:hlinkClick xmlns:r="http://schemas.openxmlformats.org/officeDocument/2006/relationships" r:id="rId14"/>
          <a:extLst>
            <a:ext uri="{FF2B5EF4-FFF2-40B4-BE49-F238E27FC236}">
              <a16:creationId xmlns:a16="http://schemas.microsoft.com/office/drawing/2014/main" id="{30ECE757-40B4-4183-934A-AB3F7CB2307B}"/>
            </a:ext>
          </a:extLst>
        </xdr:cNvPr>
        <xdr:cNvSpPr/>
      </xdr:nvSpPr>
      <xdr:spPr>
        <a:xfrm>
          <a:off x="1790700" y="152876250"/>
          <a:ext cx="9715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152400</xdr:colOff>
      <xdr:row>155</xdr:row>
      <xdr:rowOff>1371600</xdr:rowOff>
    </xdr:from>
    <xdr:to>
      <xdr:col>3</xdr:col>
      <xdr:colOff>1304925</xdr:colOff>
      <xdr:row>155</xdr:row>
      <xdr:rowOff>1417319</xdr:rowOff>
    </xdr:to>
    <xdr:sp macro="" textlink="">
      <xdr:nvSpPr>
        <xdr:cNvPr id="80" name="Rectangle 77">
          <a:hlinkClick xmlns:r="http://schemas.openxmlformats.org/officeDocument/2006/relationships" r:id="rId13"/>
          <a:extLst>
            <a:ext uri="{FF2B5EF4-FFF2-40B4-BE49-F238E27FC236}">
              <a16:creationId xmlns:a16="http://schemas.microsoft.com/office/drawing/2014/main" id="{12BC7751-16FD-4519-86C2-06FAE7EFF362}"/>
            </a:ext>
          </a:extLst>
        </xdr:cNvPr>
        <xdr:cNvSpPr/>
      </xdr:nvSpPr>
      <xdr:spPr>
        <a:xfrm>
          <a:off x="1695450" y="327450450"/>
          <a:ext cx="10668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590550</xdr:colOff>
      <xdr:row>40</xdr:row>
      <xdr:rowOff>400050</xdr:rowOff>
    </xdr:from>
    <xdr:to>
      <xdr:col>3</xdr:col>
      <xdr:colOff>1743075</xdr:colOff>
      <xdr:row>40</xdr:row>
      <xdr:rowOff>445769</xdr:rowOff>
    </xdr:to>
    <xdr:sp macro="" textlink="">
      <xdr:nvSpPr>
        <xdr:cNvPr id="81" name="Rectangle 78">
          <a:hlinkClick xmlns:r="http://schemas.openxmlformats.org/officeDocument/2006/relationships" r:id="rId13"/>
          <a:extLst>
            <a:ext uri="{FF2B5EF4-FFF2-40B4-BE49-F238E27FC236}">
              <a16:creationId xmlns:a16="http://schemas.microsoft.com/office/drawing/2014/main" id="{3D829FE6-7FDE-484F-849B-D9D99107D0BC}"/>
            </a:ext>
          </a:extLst>
        </xdr:cNvPr>
        <xdr:cNvSpPr/>
      </xdr:nvSpPr>
      <xdr:spPr>
        <a:xfrm>
          <a:off x="2133600" y="75638025"/>
          <a:ext cx="6286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1752600</xdr:colOff>
      <xdr:row>42</xdr:row>
      <xdr:rowOff>209550</xdr:rowOff>
    </xdr:from>
    <xdr:to>
      <xdr:col>3</xdr:col>
      <xdr:colOff>2905125</xdr:colOff>
      <xdr:row>42</xdr:row>
      <xdr:rowOff>255269</xdr:rowOff>
    </xdr:to>
    <xdr:sp macro="" textlink="">
      <xdr:nvSpPr>
        <xdr:cNvPr id="82" name="Rectangle 79">
          <a:hlinkClick xmlns:r="http://schemas.openxmlformats.org/officeDocument/2006/relationships" r:id="rId13"/>
          <a:extLst>
            <a:ext uri="{FF2B5EF4-FFF2-40B4-BE49-F238E27FC236}">
              <a16:creationId xmlns:a16="http://schemas.microsoft.com/office/drawing/2014/main" id="{515AFBC6-D831-486F-9D54-051C78F5D4B9}"/>
            </a:ext>
          </a:extLst>
        </xdr:cNvPr>
        <xdr:cNvSpPr/>
      </xdr:nvSpPr>
      <xdr:spPr>
        <a:xfrm>
          <a:off x="2762250" y="831437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2886075</xdr:colOff>
      <xdr:row>40</xdr:row>
      <xdr:rowOff>390525</xdr:rowOff>
    </xdr:from>
    <xdr:to>
      <xdr:col>3</xdr:col>
      <xdr:colOff>4010025</xdr:colOff>
      <xdr:row>40</xdr:row>
      <xdr:rowOff>436244</xdr:rowOff>
    </xdr:to>
    <xdr:sp macro="" textlink="">
      <xdr:nvSpPr>
        <xdr:cNvPr id="83" name="Rectangle 80">
          <a:hlinkClick xmlns:r="http://schemas.openxmlformats.org/officeDocument/2006/relationships" r:id="rId15"/>
          <a:extLst>
            <a:ext uri="{FF2B5EF4-FFF2-40B4-BE49-F238E27FC236}">
              <a16:creationId xmlns:a16="http://schemas.microsoft.com/office/drawing/2014/main" id="{9BD5A366-257C-42A7-9C60-9A833372E10F}"/>
            </a:ext>
          </a:extLst>
        </xdr:cNvPr>
        <xdr:cNvSpPr/>
      </xdr:nvSpPr>
      <xdr:spPr>
        <a:xfrm>
          <a:off x="2762250" y="756285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1066800</xdr:colOff>
      <xdr:row>45</xdr:row>
      <xdr:rowOff>238125</xdr:rowOff>
    </xdr:from>
    <xdr:to>
      <xdr:col>3</xdr:col>
      <xdr:colOff>2190750</xdr:colOff>
      <xdr:row>45</xdr:row>
      <xdr:rowOff>283844</xdr:rowOff>
    </xdr:to>
    <xdr:sp macro="" textlink="">
      <xdr:nvSpPr>
        <xdr:cNvPr id="84" name="Rectangle 81">
          <a:hlinkClick xmlns:r="http://schemas.openxmlformats.org/officeDocument/2006/relationships" r:id="rId15"/>
          <a:extLst>
            <a:ext uri="{FF2B5EF4-FFF2-40B4-BE49-F238E27FC236}">
              <a16:creationId xmlns:a16="http://schemas.microsoft.com/office/drawing/2014/main" id="{D735A13A-ACA5-4C0C-AD01-2D768D8155F3}"/>
            </a:ext>
          </a:extLst>
        </xdr:cNvPr>
        <xdr:cNvSpPr/>
      </xdr:nvSpPr>
      <xdr:spPr>
        <a:xfrm>
          <a:off x="2609850" y="90858975"/>
          <a:ext cx="1524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952500</xdr:colOff>
      <xdr:row>40</xdr:row>
      <xdr:rowOff>533400</xdr:rowOff>
    </xdr:from>
    <xdr:to>
      <xdr:col>3</xdr:col>
      <xdr:colOff>1762125</xdr:colOff>
      <xdr:row>40</xdr:row>
      <xdr:rowOff>581025</xdr:rowOff>
    </xdr:to>
    <xdr:sp macro="" textlink="">
      <xdr:nvSpPr>
        <xdr:cNvPr id="85" name="Rectangle 82">
          <a:hlinkClick xmlns:r="http://schemas.openxmlformats.org/officeDocument/2006/relationships" r:id="rId16"/>
          <a:extLst>
            <a:ext uri="{FF2B5EF4-FFF2-40B4-BE49-F238E27FC236}">
              <a16:creationId xmlns:a16="http://schemas.microsoft.com/office/drawing/2014/main" id="{CAA27969-2831-401F-8921-6E1DCD8FF91C}"/>
            </a:ext>
          </a:extLst>
        </xdr:cNvPr>
        <xdr:cNvSpPr/>
      </xdr:nvSpPr>
      <xdr:spPr>
        <a:xfrm>
          <a:off x="2495550" y="75771375"/>
          <a:ext cx="26670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904875</xdr:colOff>
      <xdr:row>86</xdr:row>
      <xdr:rowOff>1552575</xdr:rowOff>
    </xdr:from>
    <xdr:to>
      <xdr:col>3</xdr:col>
      <xdr:colOff>1714500</xdr:colOff>
      <xdr:row>86</xdr:row>
      <xdr:rowOff>1600200</xdr:rowOff>
    </xdr:to>
    <xdr:sp macro="" textlink="">
      <xdr:nvSpPr>
        <xdr:cNvPr id="86" name="Rectangle 83">
          <a:hlinkClick xmlns:r="http://schemas.openxmlformats.org/officeDocument/2006/relationships" r:id="rId16"/>
          <a:extLst>
            <a:ext uri="{FF2B5EF4-FFF2-40B4-BE49-F238E27FC236}">
              <a16:creationId xmlns:a16="http://schemas.microsoft.com/office/drawing/2014/main" id="{0967A200-3A33-44B3-927E-C171240FD577}"/>
            </a:ext>
          </a:extLst>
        </xdr:cNvPr>
        <xdr:cNvSpPr/>
      </xdr:nvSpPr>
      <xdr:spPr>
        <a:xfrm>
          <a:off x="2447925" y="172088175"/>
          <a:ext cx="31432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590550</xdr:colOff>
      <xdr:row>88</xdr:row>
      <xdr:rowOff>2676525</xdr:rowOff>
    </xdr:from>
    <xdr:to>
      <xdr:col>3</xdr:col>
      <xdr:colOff>1400175</xdr:colOff>
      <xdr:row>88</xdr:row>
      <xdr:rowOff>2724150</xdr:rowOff>
    </xdr:to>
    <xdr:sp macro="" textlink="">
      <xdr:nvSpPr>
        <xdr:cNvPr id="87" name="Rectangle 84">
          <a:hlinkClick xmlns:r="http://schemas.openxmlformats.org/officeDocument/2006/relationships" r:id="rId16"/>
          <a:extLst>
            <a:ext uri="{FF2B5EF4-FFF2-40B4-BE49-F238E27FC236}">
              <a16:creationId xmlns:a16="http://schemas.microsoft.com/office/drawing/2014/main" id="{18BA1807-4EA3-4267-A8BA-9836542F2519}"/>
            </a:ext>
          </a:extLst>
        </xdr:cNvPr>
        <xdr:cNvSpPr/>
      </xdr:nvSpPr>
      <xdr:spPr>
        <a:xfrm>
          <a:off x="2133600" y="176155350"/>
          <a:ext cx="62865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657225</xdr:colOff>
      <xdr:row>92</xdr:row>
      <xdr:rowOff>400050</xdr:rowOff>
    </xdr:from>
    <xdr:to>
      <xdr:col>3</xdr:col>
      <xdr:colOff>1466850</xdr:colOff>
      <xdr:row>92</xdr:row>
      <xdr:rowOff>447675</xdr:rowOff>
    </xdr:to>
    <xdr:sp macro="" textlink="">
      <xdr:nvSpPr>
        <xdr:cNvPr id="88" name="Rectangle 85">
          <a:hlinkClick xmlns:r="http://schemas.openxmlformats.org/officeDocument/2006/relationships" r:id="rId16"/>
          <a:extLst>
            <a:ext uri="{FF2B5EF4-FFF2-40B4-BE49-F238E27FC236}">
              <a16:creationId xmlns:a16="http://schemas.microsoft.com/office/drawing/2014/main" id="{FA9B6547-E8FD-4B7A-A62C-2DC93A49CEA2}"/>
            </a:ext>
          </a:extLst>
        </xdr:cNvPr>
        <xdr:cNvSpPr/>
      </xdr:nvSpPr>
      <xdr:spPr>
        <a:xfrm>
          <a:off x="2200275" y="183565800"/>
          <a:ext cx="56197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2</xdr:col>
      <xdr:colOff>4419600</xdr:colOff>
      <xdr:row>94</xdr:row>
      <xdr:rowOff>409575</xdr:rowOff>
    </xdr:from>
    <xdr:to>
      <xdr:col>3</xdr:col>
      <xdr:colOff>800100</xdr:colOff>
      <xdr:row>94</xdr:row>
      <xdr:rowOff>457200</xdr:rowOff>
    </xdr:to>
    <xdr:sp macro="" textlink="">
      <xdr:nvSpPr>
        <xdr:cNvPr id="89" name="Rectangle 86">
          <a:hlinkClick xmlns:r="http://schemas.openxmlformats.org/officeDocument/2006/relationships" r:id="rId16"/>
          <a:extLst>
            <a:ext uri="{FF2B5EF4-FFF2-40B4-BE49-F238E27FC236}">
              <a16:creationId xmlns:a16="http://schemas.microsoft.com/office/drawing/2014/main" id="{E131C9C5-A350-46F7-9962-3E85FC9341A6}"/>
            </a:ext>
          </a:extLst>
        </xdr:cNvPr>
        <xdr:cNvSpPr/>
      </xdr:nvSpPr>
      <xdr:spPr>
        <a:xfrm>
          <a:off x="1543050" y="188537850"/>
          <a:ext cx="80010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971550</xdr:colOff>
      <xdr:row>102</xdr:row>
      <xdr:rowOff>76200</xdr:rowOff>
    </xdr:from>
    <xdr:to>
      <xdr:col>3</xdr:col>
      <xdr:colOff>1781175</xdr:colOff>
      <xdr:row>102</xdr:row>
      <xdr:rowOff>123825</xdr:rowOff>
    </xdr:to>
    <xdr:sp macro="" textlink="">
      <xdr:nvSpPr>
        <xdr:cNvPr id="90" name="Rectangle 87">
          <a:hlinkClick xmlns:r="http://schemas.openxmlformats.org/officeDocument/2006/relationships" r:id="rId16"/>
          <a:extLst>
            <a:ext uri="{FF2B5EF4-FFF2-40B4-BE49-F238E27FC236}">
              <a16:creationId xmlns:a16="http://schemas.microsoft.com/office/drawing/2014/main" id="{EDABD6ED-47A6-44B8-93A2-9D3DB565DD05}"/>
            </a:ext>
          </a:extLst>
        </xdr:cNvPr>
        <xdr:cNvSpPr/>
      </xdr:nvSpPr>
      <xdr:spPr>
        <a:xfrm>
          <a:off x="2514600" y="201453750"/>
          <a:ext cx="24765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47625</xdr:colOff>
      <xdr:row>106</xdr:row>
      <xdr:rowOff>381000</xdr:rowOff>
    </xdr:from>
    <xdr:to>
      <xdr:col>3</xdr:col>
      <xdr:colOff>857250</xdr:colOff>
      <xdr:row>106</xdr:row>
      <xdr:rowOff>428625</xdr:rowOff>
    </xdr:to>
    <xdr:sp macro="" textlink="">
      <xdr:nvSpPr>
        <xdr:cNvPr id="91" name="Rectangle 88">
          <a:hlinkClick xmlns:r="http://schemas.openxmlformats.org/officeDocument/2006/relationships" r:id="rId16"/>
          <a:extLst>
            <a:ext uri="{FF2B5EF4-FFF2-40B4-BE49-F238E27FC236}">
              <a16:creationId xmlns:a16="http://schemas.microsoft.com/office/drawing/2014/main" id="{EA7A871E-D3F8-40C5-A4ED-6814E4158C8A}"/>
            </a:ext>
          </a:extLst>
        </xdr:cNvPr>
        <xdr:cNvSpPr/>
      </xdr:nvSpPr>
      <xdr:spPr>
        <a:xfrm>
          <a:off x="1590675" y="217293825"/>
          <a:ext cx="80962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1819275</xdr:colOff>
      <xdr:row>40</xdr:row>
      <xdr:rowOff>866775</xdr:rowOff>
    </xdr:from>
    <xdr:to>
      <xdr:col>3</xdr:col>
      <xdr:colOff>3048000</xdr:colOff>
      <xdr:row>40</xdr:row>
      <xdr:rowOff>912494</xdr:rowOff>
    </xdr:to>
    <xdr:sp macro="" textlink="">
      <xdr:nvSpPr>
        <xdr:cNvPr id="92" name="Rectangle 89">
          <a:hlinkClick xmlns:r="http://schemas.openxmlformats.org/officeDocument/2006/relationships" r:id="rId10"/>
          <a:extLst>
            <a:ext uri="{FF2B5EF4-FFF2-40B4-BE49-F238E27FC236}">
              <a16:creationId xmlns:a16="http://schemas.microsoft.com/office/drawing/2014/main" id="{165381E6-FFF8-4FF8-AC14-2D4B5F064AF7}"/>
            </a:ext>
          </a:extLst>
        </xdr:cNvPr>
        <xdr:cNvSpPr/>
      </xdr:nvSpPr>
      <xdr:spPr>
        <a:xfrm>
          <a:off x="2762250" y="761047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466725</xdr:colOff>
      <xdr:row>41</xdr:row>
      <xdr:rowOff>47625</xdr:rowOff>
    </xdr:from>
    <xdr:to>
      <xdr:col>3</xdr:col>
      <xdr:colOff>2219325</xdr:colOff>
      <xdr:row>41</xdr:row>
      <xdr:rowOff>123825</xdr:rowOff>
    </xdr:to>
    <xdr:sp macro="" textlink="">
      <xdr:nvSpPr>
        <xdr:cNvPr id="93" name="Rectangle 92">
          <a:hlinkClick xmlns:r="http://schemas.openxmlformats.org/officeDocument/2006/relationships" r:id="rId17"/>
          <a:extLst>
            <a:ext uri="{FF2B5EF4-FFF2-40B4-BE49-F238E27FC236}">
              <a16:creationId xmlns:a16="http://schemas.microsoft.com/office/drawing/2014/main" id="{0A1A4290-76CF-4C06-84E2-6F9D8F8E5621}"/>
            </a:ext>
          </a:extLst>
        </xdr:cNvPr>
        <xdr:cNvSpPr/>
      </xdr:nvSpPr>
      <xdr:spPr>
        <a:xfrm>
          <a:off x="2009775" y="80486250"/>
          <a:ext cx="752475" cy="762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447675</xdr:colOff>
      <xdr:row>40</xdr:row>
      <xdr:rowOff>47625</xdr:rowOff>
    </xdr:from>
    <xdr:to>
      <xdr:col>3</xdr:col>
      <xdr:colOff>2200275</xdr:colOff>
      <xdr:row>40</xdr:row>
      <xdr:rowOff>123825</xdr:rowOff>
    </xdr:to>
    <xdr:sp macro="" textlink="">
      <xdr:nvSpPr>
        <xdr:cNvPr id="94" name="Rectangle 93">
          <a:hlinkClick xmlns:r="http://schemas.openxmlformats.org/officeDocument/2006/relationships" r:id="rId17"/>
          <a:extLst>
            <a:ext uri="{FF2B5EF4-FFF2-40B4-BE49-F238E27FC236}">
              <a16:creationId xmlns:a16="http://schemas.microsoft.com/office/drawing/2014/main" id="{8977D4B9-4590-4D58-BBED-83BD6328C27F}"/>
            </a:ext>
          </a:extLst>
        </xdr:cNvPr>
        <xdr:cNvSpPr/>
      </xdr:nvSpPr>
      <xdr:spPr>
        <a:xfrm>
          <a:off x="1990725" y="75285600"/>
          <a:ext cx="771525" cy="762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2371725</xdr:colOff>
      <xdr:row>41</xdr:row>
      <xdr:rowOff>85725</xdr:rowOff>
    </xdr:from>
    <xdr:to>
      <xdr:col>3</xdr:col>
      <xdr:colOff>4162425</xdr:colOff>
      <xdr:row>41</xdr:row>
      <xdr:rowOff>131444</xdr:rowOff>
    </xdr:to>
    <xdr:sp macro="" textlink="">
      <xdr:nvSpPr>
        <xdr:cNvPr id="95" name="Rectangle 94">
          <a:hlinkClick xmlns:r="http://schemas.openxmlformats.org/officeDocument/2006/relationships" r:id="rId18"/>
          <a:extLst>
            <a:ext uri="{FF2B5EF4-FFF2-40B4-BE49-F238E27FC236}">
              <a16:creationId xmlns:a16="http://schemas.microsoft.com/office/drawing/2014/main" id="{D7B688EB-E870-4A6C-BB69-E607C84AE8E9}"/>
            </a:ext>
          </a:extLst>
        </xdr:cNvPr>
        <xdr:cNvSpPr/>
      </xdr:nvSpPr>
      <xdr:spPr>
        <a:xfrm>
          <a:off x="2762250" y="805243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66675</xdr:colOff>
      <xdr:row>42</xdr:row>
      <xdr:rowOff>381000</xdr:rowOff>
    </xdr:from>
    <xdr:to>
      <xdr:col>3</xdr:col>
      <xdr:colOff>1038225</xdr:colOff>
      <xdr:row>42</xdr:row>
      <xdr:rowOff>445769</xdr:rowOff>
    </xdr:to>
    <xdr:sp macro="" textlink="">
      <xdr:nvSpPr>
        <xdr:cNvPr id="96" name="Rectangle 95">
          <a:hlinkClick xmlns:r="http://schemas.openxmlformats.org/officeDocument/2006/relationships" r:id="rId19"/>
          <a:extLst>
            <a:ext uri="{FF2B5EF4-FFF2-40B4-BE49-F238E27FC236}">
              <a16:creationId xmlns:a16="http://schemas.microsoft.com/office/drawing/2014/main" id="{C8E98EEC-6F1D-4AEA-AB79-003726D260BC}"/>
            </a:ext>
          </a:extLst>
        </xdr:cNvPr>
        <xdr:cNvSpPr/>
      </xdr:nvSpPr>
      <xdr:spPr>
        <a:xfrm>
          <a:off x="1609725" y="83315175"/>
          <a:ext cx="971550" cy="6476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114300</xdr:colOff>
      <xdr:row>42</xdr:row>
      <xdr:rowOff>390525</xdr:rowOff>
    </xdr:from>
    <xdr:to>
      <xdr:col>3</xdr:col>
      <xdr:colOff>1009650</xdr:colOff>
      <xdr:row>42</xdr:row>
      <xdr:rowOff>455294</xdr:rowOff>
    </xdr:to>
    <xdr:sp macro="" textlink="">
      <xdr:nvSpPr>
        <xdr:cNvPr id="97" name="Rectangle 96">
          <a:hlinkClick xmlns:r="http://schemas.openxmlformats.org/officeDocument/2006/relationships" r:id="rId18"/>
          <a:extLst>
            <a:ext uri="{FF2B5EF4-FFF2-40B4-BE49-F238E27FC236}">
              <a16:creationId xmlns:a16="http://schemas.microsoft.com/office/drawing/2014/main" id="{2FB4F976-12FD-49D0-9C2A-49018560D241}"/>
            </a:ext>
          </a:extLst>
        </xdr:cNvPr>
        <xdr:cNvSpPr/>
      </xdr:nvSpPr>
      <xdr:spPr>
        <a:xfrm>
          <a:off x="1657350" y="83324700"/>
          <a:ext cx="895350" cy="6476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114300</xdr:colOff>
      <xdr:row>43</xdr:row>
      <xdr:rowOff>400050</xdr:rowOff>
    </xdr:from>
    <xdr:to>
      <xdr:col>3</xdr:col>
      <xdr:colOff>1009650</xdr:colOff>
      <xdr:row>43</xdr:row>
      <xdr:rowOff>464819</xdr:rowOff>
    </xdr:to>
    <xdr:sp macro="" textlink="">
      <xdr:nvSpPr>
        <xdr:cNvPr id="98" name="Rectangle 97">
          <a:hlinkClick xmlns:r="http://schemas.openxmlformats.org/officeDocument/2006/relationships" r:id="rId18"/>
          <a:extLst>
            <a:ext uri="{FF2B5EF4-FFF2-40B4-BE49-F238E27FC236}">
              <a16:creationId xmlns:a16="http://schemas.microsoft.com/office/drawing/2014/main" id="{A473E50B-3B6A-4762-8D15-31C386165869}"/>
            </a:ext>
          </a:extLst>
        </xdr:cNvPr>
        <xdr:cNvSpPr/>
      </xdr:nvSpPr>
      <xdr:spPr>
        <a:xfrm>
          <a:off x="1657350" y="86506050"/>
          <a:ext cx="895350" cy="6476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1038224</xdr:colOff>
      <xdr:row>156</xdr:row>
      <xdr:rowOff>2333625</xdr:rowOff>
    </xdr:from>
    <xdr:to>
      <xdr:col>3</xdr:col>
      <xdr:colOff>2781299</xdr:colOff>
      <xdr:row>156</xdr:row>
      <xdr:rowOff>2381250</xdr:rowOff>
    </xdr:to>
    <xdr:sp macro="" textlink="">
      <xdr:nvSpPr>
        <xdr:cNvPr id="99" name="Rectangle 98">
          <a:hlinkClick xmlns:r="http://schemas.openxmlformats.org/officeDocument/2006/relationships" r:id="rId18"/>
          <a:extLst>
            <a:ext uri="{FF2B5EF4-FFF2-40B4-BE49-F238E27FC236}">
              <a16:creationId xmlns:a16="http://schemas.microsoft.com/office/drawing/2014/main" id="{D303E8E6-41CD-4E20-BC76-3C987D8C93F2}"/>
            </a:ext>
          </a:extLst>
        </xdr:cNvPr>
        <xdr:cNvSpPr/>
      </xdr:nvSpPr>
      <xdr:spPr>
        <a:xfrm>
          <a:off x="2581274" y="330965175"/>
          <a:ext cx="18097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1676400</xdr:colOff>
      <xdr:row>40</xdr:row>
      <xdr:rowOff>3943350</xdr:rowOff>
    </xdr:from>
    <xdr:to>
      <xdr:col>3</xdr:col>
      <xdr:colOff>3467100</xdr:colOff>
      <xdr:row>40</xdr:row>
      <xdr:rowOff>4019550</xdr:rowOff>
    </xdr:to>
    <xdr:sp macro="" textlink="">
      <xdr:nvSpPr>
        <xdr:cNvPr id="100" name="Rectangle 99">
          <a:hlinkClick xmlns:r="http://schemas.openxmlformats.org/officeDocument/2006/relationships" r:id="rId18"/>
          <a:extLst>
            <a:ext uri="{FF2B5EF4-FFF2-40B4-BE49-F238E27FC236}">
              <a16:creationId xmlns:a16="http://schemas.microsoft.com/office/drawing/2014/main" id="{F245CD21-0D67-4274-94F0-006E9A68A622}"/>
            </a:ext>
          </a:extLst>
        </xdr:cNvPr>
        <xdr:cNvSpPr/>
      </xdr:nvSpPr>
      <xdr:spPr>
        <a:xfrm>
          <a:off x="2762250" y="79181325"/>
          <a:ext cx="0" cy="762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2038350</xdr:colOff>
      <xdr:row>53</xdr:row>
      <xdr:rowOff>247650</xdr:rowOff>
    </xdr:from>
    <xdr:to>
      <xdr:col>3</xdr:col>
      <xdr:colOff>2400300</xdr:colOff>
      <xdr:row>53</xdr:row>
      <xdr:rowOff>293369</xdr:rowOff>
    </xdr:to>
    <xdr:sp macro="" textlink="">
      <xdr:nvSpPr>
        <xdr:cNvPr id="101" name="Rectangle 100">
          <a:hlinkClick xmlns:r="http://schemas.openxmlformats.org/officeDocument/2006/relationships" r:id="rId20"/>
          <a:extLst>
            <a:ext uri="{FF2B5EF4-FFF2-40B4-BE49-F238E27FC236}">
              <a16:creationId xmlns:a16="http://schemas.microsoft.com/office/drawing/2014/main" id="{CE257074-09E7-4C51-9839-B8DB606E9BE4}"/>
            </a:ext>
          </a:extLst>
        </xdr:cNvPr>
        <xdr:cNvSpPr/>
      </xdr:nvSpPr>
      <xdr:spPr>
        <a:xfrm>
          <a:off x="2762250" y="997362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647700</xdr:colOff>
      <xdr:row>55</xdr:row>
      <xdr:rowOff>714375</xdr:rowOff>
    </xdr:from>
    <xdr:to>
      <xdr:col>3</xdr:col>
      <xdr:colOff>1009650</xdr:colOff>
      <xdr:row>55</xdr:row>
      <xdr:rowOff>760094</xdr:rowOff>
    </xdr:to>
    <xdr:sp macro="" textlink="">
      <xdr:nvSpPr>
        <xdr:cNvPr id="102" name="Rectangle 101">
          <a:hlinkClick xmlns:r="http://schemas.openxmlformats.org/officeDocument/2006/relationships" r:id="rId20"/>
          <a:extLst>
            <a:ext uri="{FF2B5EF4-FFF2-40B4-BE49-F238E27FC236}">
              <a16:creationId xmlns:a16="http://schemas.microsoft.com/office/drawing/2014/main" id="{E59203B0-782A-4EA7-8D0A-559B7766BFA3}"/>
            </a:ext>
          </a:extLst>
        </xdr:cNvPr>
        <xdr:cNvSpPr/>
      </xdr:nvSpPr>
      <xdr:spPr>
        <a:xfrm>
          <a:off x="2190750" y="10514647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647700</xdr:colOff>
      <xdr:row>56</xdr:row>
      <xdr:rowOff>876300</xdr:rowOff>
    </xdr:from>
    <xdr:to>
      <xdr:col>3</xdr:col>
      <xdr:colOff>1009650</xdr:colOff>
      <xdr:row>56</xdr:row>
      <xdr:rowOff>922019</xdr:rowOff>
    </xdr:to>
    <xdr:sp macro="" textlink="">
      <xdr:nvSpPr>
        <xdr:cNvPr id="103" name="Rectangle 102">
          <a:hlinkClick xmlns:r="http://schemas.openxmlformats.org/officeDocument/2006/relationships" r:id="rId20"/>
          <a:extLst>
            <a:ext uri="{FF2B5EF4-FFF2-40B4-BE49-F238E27FC236}">
              <a16:creationId xmlns:a16="http://schemas.microsoft.com/office/drawing/2014/main" id="{9C97B9B9-F9FB-49FF-8D32-6B1BEC048694}"/>
            </a:ext>
          </a:extLst>
        </xdr:cNvPr>
        <xdr:cNvSpPr/>
      </xdr:nvSpPr>
      <xdr:spPr>
        <a:xfrm>
          <a:off x="2190750" y="108051600"/>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152400</xdr:colOff>
      <xdr:row>57</xdr:row>
      <xdr:rowOff>1038225</xdr:rowOff>
    </xdr:from>
    <xdr:to>
      <xdr:col>3</xdr:col>
      <xdr:colOff>514350</xdr:colOff>
      <xdr:row>57</xdr:row>
      <xdr:rowOff>1083944</xdr:rowOff>
    </xdr:to>
    <xdr:sp macro="" textlink="">
      <xdr:nvSpPr>
        <xdr:cNvPr id="104" name="Rectangle 103">
          <a:hlinkClick xmlns:r="http://schemas.openxmlformats.org/officeDocument/2006/relationships" r:id="rId20"/>
          <a:extLst>
            <a:ext uri="{FF2B5EF4-FFF2-40B4-BE49-F238E27FC236}">
              <a16:creationId xmlns:a16="http://schemas.microsoft.com/office/drawing/2014/main" id="{8C1987AB-D95D-4ED1-9CFD-CC1E23C70D20}"/>
            </a:ext>
          </a:extLst>
        </xdr:cNvPr>
        <xdr:cNvSpPr/>
      </xdr:nvSpPr>
      <xdr:spPr>
        <a:xfrm>
          <a:off x="1695450" y="112414050"/>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685800</xdr:colOff>
      <xdr:row>58</xdr:row>
      <xdr:rowOff>1047750</xdr:rowOff>
    </xdr:from>
    <xdr:to>
      <xdr:col>3</xdr:col>
      <xdr:colOff>1047750</xdr:colOff>
      <xdr:row>58</xdr:row>
      <xdr:rowOff>1093469</xdr:rowOff>
    </xdr:to>
    <xdr:sp macro="" textlink="">
      <xdr:nvSpPr>
        <xdr:cNvPr id="105" name="Rectangle 104">
          <a:hlinkClick xmlns:r="http://schemas.openxmlformats.org/officeDocument/2006/relationships" r:id="rId20"/>
          <a:extLst>
            <a:ext uri="{FF2B5EF4-FFF2-40B4-BE49-F238E27FC236}">
              <a16:creationId xmlns:a16="http://schemas.microsoft.com/office/drawing/2014/main" id="{7FDC5F77-CE51-4E1A-A3AA-595432585610}"/>
            </a:ext>
          </a:extLst>
        </xdr:cNvPr>
        <xdr:cNvSpPr/>
      </xdr:nvSpPr>
      <xdr:spPr>
        <a:xfrm>
          <a:off x="2228850" y="11432857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114300</xdr:colOff>
      <xdr:row>59</xdr:row>
      <xdr:rowOff>1543050</xdr:rowOff>
    </xdr:from>
    <xdr:to>
      <xdr:col>3</xdr:col>
      <xdr:colOff>476250</xdr:colOff>
      <xdr:row>59</xdr:row>
      <xdr:rowOff>1588769</xdr:rowOff>
    </xdr:to>
    <xdr:sp macro="" textlink="">
      <xdr:nvSpPr>
        <xdr:cNvPr id="106" name="Rectangle 105">
          <a:hlinkClick xmlns:r="http://schemas.openxmlformats.org/officeDocument/2006/relationships" r:id="rId20"/>
          <a:extLst>
            <a:ext uri="{FF2B5EF4-FFF2-40B4-BE49-F238E27FC236}">
              <a16:creationId xmlns:a16="http://schemas.microsoft.com/office/drawing/2014/main" id="{E677CF36-8332-4D64-9AF3-70DF82AE438B}"/>
            </a:ext>
          </a:extLst>
        </xdr:cNvPr>
        <xdr:cNvSpPr/>
      </xdr:nvSpPr>
      <xdr:spPr>
        <a:xfrm>
          <a:off x="1657350" y="11705272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628650</xdr:colOff>
      <xdr:row>60</xdr:row>
      <xdr:rowOff>238125</xdr:rowOff>
    </xdr:from>
    <xdr:to>
      <xdr:col>3</xdr:col>
      <xdr:colOff>990600</xdr:colOff>
      <xdr:row>60</xdr:row>
      <xdr:rowOff>283844</xdr:rowOff>
    </xdr:to>
    <xdr:sp macro="" textlink="">
      <xdr:nvSpPr>
        <xdr:cNvPr id="107" name="Rectangle 106">
          <a:hlinkClick xmlns:r="http://schemas.openxmlformats.org/officeDocument/2006/relationships" r:id="rId20"/>
          <a:extLst>
            <a:ext uri="{FF2B5EF4-FFF2-40B4-BE49-F238E27FC236}">
              <a16:creationId xmlns:a16="http://schemas.microsoft.com/office/drawing/2014/main" id="{78076A74-7B4E-40D3-828C-3D193D4CF4C7}"/>
            </a:ext>
          </a:extLst>
        </xdr:cNvPr>
        <xdr:cNvSpPr/>
      </xdr:nvSpPr>
      <xdr:spPr>
        <a:xfrm>
          <a:off x="2171700" y="11861482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152400</xdr:colOff>
      <xdr:row>61</xdr:row>
      <xdr:rowOff>238125</xdr:rowOff>
    </xdr:from>
    <xdr:to>
      <xdr:col>3</xdr:col>
      <xdr:colOff>514350</xdr:colOff>
      <xdr:row>61</xdr:row>
      <xdr:rowOff>283844</xdr:rowOff>
    </xdr:to>
    <xdr:sp macro="" textlink="">
      <xdr:nvSpPr>
        <xdr:cNvPr id="108" name="Rectangle 107">
          <a:hlinkClick xmlns:r="http://schemas.openxmlformats.org/officeDocument/2006/relationships" r:id="rId20"/>
          <a:extLst>
            <a:ext uri="{FF2B5EF4-FFF2-40B4-BE49-F238E27FC236}">
              <a16:creationId xmlns:a16="http://schemas.microsoft.com/office/drawing/2014/main" id="{E718A4B4-D3A9-44E7-B98E-5C8481EEFEE4}"/>
            </a:ext>
          </a:extLst>
        </xdr:cNvPr>
        <xdr:cNvSpPr/>
      </xdr:nvSpPr>
      <xdr:spPr>
        <a:xfrm>
          <a:off x="1695450" y="12051982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2524125</xdr:colOff>
      <xdr:row>53</xdr:row>
      <xdr:rowOff>247650</xdr:rowOff>
    </xdr:from>
    <xdr:to>
      <xdr:col>3</xdr:col>
      <xdr:colOff>3581400</xdr:colOff>
      <xdr:row>53</xdr:row>
      <xdr:rowOff>293369</xdr:rowOff>
    </xdr:to>
    <xdr:sp macro="" textlink="">
      <xdr:nvSpPr>
        <xdr:cNvPr id="109" name="Rectangle 108">
          <a:hlinkClick xmlns:r="http://schemas.openxmlformats.org/officeDocument/2006/relationships" r:id="rId21"/>
          <a:extLst>
            <a:ext uri="{FF2B5EF4-FFF2-40B4-BE49-F238E27FC236}">
              <a16:creationId xmlns:a16="http://schemas.microsoft.com/office/drawing/2014/main" id="{917A6983-AA0E-480A-9C82-A2AE03AAAC6B}"/>
            </a:ext>
          </a:extLst>
        </xdr:cNvPr>
        <xdr:cNvSpPr/>
      </xdr:nvSpPr>
      <xdr:spPr>
        <a:xfrm>
          <a:off x="2762250" y="997362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2076450</xdr:colOff>
      <xdr:row>55</xdr:row>
      <xdr:rowOff>723900</xdr:rowOff>
    </xdr:from>
    <xdr:to>
      <xdr:col>3</xdr:col>
      <xdr:colOff>3133725</xdr:colOff>
      <xdr:row>55</xdr:row>
      <xdr:rowOff>769619</xdr:rowOff>
    </xdr:to>
    <xdr:sp macro="" textlink="">
      <xdr:nvSpPr>
        <xdr:cNvPr id="110" name="Rectangle 109">
          <a:hlinkClick xmlns:r="http://schemas.openxmlformats.org/officeDocument/2006/relationships" r:id="rId21"/>
          <a:extLst>
            <a:ext uri="{FF2B5EF4-FFF2-40B4-BE49-F238E27FC236}">
              <a16:creationId xmlns:a16="http://schemas.microsoft.com/office/drawing/2014/main" id="{79F4E5E2-705D-489E-AB6A-438DE23F530B}"/>
            </a:ext>
          </a:extLst>
        </xdr:cNvPr>
        <xdr:cNvSpPr/>
      </xdr:nvSpPr>
      <xdr:spPr>
        <a:xfrm>
          <a:off x="2762250" y="1051560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2047875</xdr:colOff>
      <xdr:row>56</xdr:row>
      <xdr:rowOff>885825</xdr:rowOff>
    </xdr:from>
    <xdr:to>
      <xdr:col>3</xdr:col>
      <xdr:colOff>3105150</xdr:colOff>
      <xdr:row>56</xdr:row>
      <xdr:rowOff>931544</xdr:rowOff>
    </xdr:to>
    <xdr:sp macro="" textlink="">
      <xdr:nvSpPr>
        <xdr:cNvPr id="111" name="Rectangle 110">
          <a:hlinkClick xmlns:r="http://schemas.openxmlformats.org/officeDocument/2006/relationships" r:id="rId21"/>
          <a:extLst>
            <a:ext uri="{FF2B5EF4-FFF2-40B4-BE49-F238E27FC236}">
              <a16:creationId xmlns:a16="http://schemas.microsoft.com/office/drawing/2014/main" id="{1DD53577-46AD-485A-9FDC-D7D93650C932}"/>
            </a:ext>
          </a:extLst>
        </xdr:cNvPr>
        <xdr:cNvSpPr/>
      </xdr:nvSpPr>
      <xdr:spPr>
        <a:xfrm>
          <a:off x="2762250" y="1080611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1543050</xdr:colOff>
      <xdr:row>57</xdr:row>
      <xdr:rowOff>1038225</xdr:rowOff>
    </xdr:from>
    <xdr:to>
      <xdr:col>3</xdr:col>
      <xdr:colOff>2600325</xdr:colOff>
      <xdr:row>57</xdr:row>
      <xdr:rowOff>1083944</xdr:rowOff>
    </xdr:to>
    <xdr:sp macro="" textlink="">
      <xdr:nvSpPr>
        <xdr:cNvPr id="112" name="Rectangle 111">
          <a:hlinkClick xmlns:r="http://schemas.openxmlformats.org/officeDocument/2006/relationships" r:id="rId21"/>
          <a:extLst>
            <a:ext uri="{FF2B5EF4-FFF2-40B4-BE49-F238E27FC236}">
              <a16:creationId xmlns:a16="http://schemas.microsoft.com/office/drawing/2014/main" id="{468368FC-8726-4156-968C-072BBC181DF7}"/>
            </a:ext>
          </a:extLst>
        </xdr:cNvPr>
        <xdr:cNvSpPr/>
      </xdr:nvSpPr>
      <xdr:spPr>
        <a:xfrm>
          <a:off x="2762250" y="1124140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2076450</xdr:colOff>
      <xdr:row>58</xdr:row>
      <xdr:rowOff>1057275</xdr:rowOff>
    </xdr:from>
    <xdr:to>
      <xdr:col>3</xdr:col>
      <xdr:colOff>3133725</xdr:colOff>
      <xdr:row>58</xdr:row>
      <xdr:rowOff>1102994</xdr:rowOff>
    </xdr:to>
    <xdr:sp macro="" textlink="">
      <xdr:nvSpPr>
        <xdr:cNvPr id="113" name="Rectangle 112">
          <a:hlinkClick xmlns:r="http://schemas.openxmlformats.org/officeDocument/2006/relationships" r:id="rId21"/>
          <a:extLst>
            <a:ext uri="{FF2B5EF4-FFF2-40B4-BE49-F238E27FC236}">
              <a16:creationId xmlns:a16="http://schemas.microsoft.com/office/drawing/2014/main" id="{7E1ACD03-6AAA-4AFB-BF69-FF068CE5D7F3}"/>
            </a:ext>
          </a:extLst>
        </xdr:cNvPr>
        <xdr:cNvSpPr/>
      </xdr:nvSpPr>
      <xdr:spPr>
        <a:xfrm>
          <a:off x="2762250" y="1143381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1524000</xdr:colOff>
      <xdr:row>59</xdr:row>
      <xdr:rowOff>1524000</xdr:rowOff>
    </xdr:from>
    <xdr:to>
      <xdr:col>3</xdr:col>
      <xdr:colOff>2581275</xdr:colOff>
      <xdr:row>59</xdr:row>
      <xdr:rowOff>1569719</xdr:rowOff>
    </xdr:to>
    <xdr:sp macro="" textlink="">
      <xdr:nvSpPr>
        <xdr:cNvPr id="114" name="Rectangle 113">
          <a:hlinkClick xmlns:r="http://schemas.openxmlformats.org/officeDocument/2006/relationships" r:id="rId21"/>
          <a:extLst>
            <a:ext uri="{FF2B5EF4-FFF2-40B4-BE49-F238E27FC236}">
              <a16:creationId xmlns:a16="http://schemas.microsoft.com/office/drawing/2014/main" id="{6606086E-1E19-4670-9051-EF943C074499}"/>
            </a:ext>
          </a:extLst>
        </xdr:cNvPr>
        <xdr:cNvSpPr/>
      </xdr:nvSpPr>
      <xdr:spPr>
        <a:xfrm>
          <a:off x="2762250" y="1170336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2076450</xdr:colOff>
      <xdr:row>60</xdr:row>
      <xdr:rowOff>228600</xdr:rowOff>
    </xdr:from>
    <xdr:to>
      <xdr:col>3</xdr:col>
      <xdr:colOff>3133725</xdr:colOff>
      <xdr:row>60</xdr:row>
      <xdr:rowOff>274319</xdr:rowOff>
    </xdr:to>
    <xdr:sp macro="" textlink="">
      <xdr:nvSpPr>
        <xdr:cNvPr id="115" name="Rectangle 114">
          <a:hlinkClick xmlns:r="http://schemas.openxmlformats.org/officeDocument/2006/relationships" r:id="rId21"/>
          <a:extLst>
            <a:ext uri="{FF2B5EF4-FFF2-40B4-BE49-F238E27FC236}">
              <a16:creationId xmlns:a16="http://schemas.microsoft.com/office/drawing/2014/main" id="{91EF34DC-7891-412A-9549-FF91CBFD6622}"/>
            </a:ext>
          </a:extLst>
        </xdr:cNvPr>
        <xdr:cNvSpPr/>
      </xdr:nvSpPr>
      <xdr:spPr>
        <a:xfrm>
          <a:off x="2762250" y="1186053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1514475</xdr:colOff>
      <xdr:row>61</xdr:row>
      <xdr:rowOff>219075</xdr:rowOff>
    </xdr:from>
    <xdr:to>
      <xdr:col>3</xdr:col>
      <xdr:colOff>2571750</xdr:colOff>
      <xdr:row>61</xdr:row>
      <xdr:rowOff>264794</xdr:rowOff>
    </xdr:to>
    <xdr:sp macro="" textlink="">
      <xdr:nvSpPr>
        <xdr:cNvPr id="116" name="Rectangle 115">
          <a:hlinkClick xmlns:r="http://schemas.openxmlformats.org/officeDocument/2006/relationships" r:id="rId21"/>
          <a:extLst>
            <a:ext uri="{FF2B5EF4-FFF2-40B4-BE49-F238E27FC236}">
              <a16:creationId xmlns:a16="http://schemas.microsoft.com/office/drawing/2014/main" id="{BA7AF857-0626-4B12-814D-D3551B88CFAB}"/>
            </a:ext>
          </a:extLst>
        </xdr:cNvPr>
        <xdr:cNvSpPr/>
      </xdr:nvSpPr>
      <xdr:spPr>
        <a:xfrm>
          <a:off x="2762250" y="1205007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57150</xdr:colOff>
      <xdr:row>53</xdr:row>
      <xdr:rowOff>390525</xdr:rowOff>
    </xdr:from>
    <xdr:to>
      <xdr:col>3</xdr:col>
      <xdr:colOff>1171575</xdr:colOff>
      <xdr:row>53</xdr:row>
      <xdr:rowOff>438150</xdr:rowOff>
    </xdr:to>
    <xdr:sp macro="" textlink="">
      <xdr:nvSpPr>
        <xdr:cNvPr id="117" name="Rectangle 116">
          <a:hlinkClick xmlns:r="http://schemas.openxmlformats.org/officeDocument/2006/relationships" r:id="rId22"/>
          <a:extLst>
            <a:ext uri="{FF2B5EF4-FFF2-40B4-BE49-F238E27FC236}">
              <a16:creationId xmlns:a16="http://schemas.microsoft.com/office/drawing/2014/main" id="{C31686F0-B4C8-441F-B4CD-05A604A31064}"/>
            </a:ext>
          </a:extLst>
        </xdr:cNvPr>
        <xdr:cNvSpPr/>
      </xdr:nvSpPr>
      <xdr:spPr>
        <a:xfrm>
          <a:off x="1600200" y="99879150"/>
          <a:ext cx="111442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1371600</xdr:colOff>
      <xdr:row>53</xdr:row>
      <xdr:rowOff>419100</xdr:rowOff>
    </xdr:from>
    <xdr:to>
      <xdr:col>3</xdr:col>
      <xdr:colOff>2438400</xdr:colOff>
      <xdr:row>53</xdr:row>
      <xdr:rowOff>464819</xdr:rowOff>
    </xdr:to>
    <xdr:sp macro="" textlink="">
      <xdr:nvSpPr>
        <xdr:cNvPr id="118" name="Rectangle 117">
          <a:hlinkClick xmlns:r="http://schemas.openxmlformats.org/officeDocument/2006/relationships" r:id="rId23"/>
          <a:extLst>
            <a:ext uri="{FF2B5EF4-FFF2-40B4-BE49-F238E27FC236}">
              <a16:creationId xmlns:a16="http://schemas.microsoft.com/office/drawing/2014/main" id="{D3082EE9-0C69-47B3-9126-3D30028DB324}"/>
            </a:ext>
          </a:extLst>
        </xdr:cNvPr>
        <xdr:cNvSpPr/>
      </xdr:nvSpPr>
      <xdr:spPr>
        <a:xfrm>
          <a:off x="2762250" y="999077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1447800</xdr:colOff>
      <xdr:row>74</xdr:row>
      <xdr:rowOff>247650</xdr:rowOff>
    </xdr:from>
    <xdr:to>
      <xdr:col>3</xdr:col>
      <xdr:colOff>2276475</xdr:colOff>
      <xdr:row>74</xdr:row>
      <xdr:rowOff>293369</xdr:rowOff>
    </xdr:to>
    <xdr:sp macro="" textlink="">
      <xdr:nvSpPr>
        <xdr:cNvPr id="119" name="Rectangle 118">
          <a:hlinkClick xmlns:r="http://schemas.openxmlformats.org/officeDocument/2006/relationships" r:id="rId24"/>
          <a:extLst>
            <a:ext uri="{FF2B5EF4-FFF2-40B4-BE49-F238E27FC236}">
              <a16:creationId xmlns:a16="http://schemas.microsoft.com/office/drawing/2014/main" id="{77B38A76-4C4C-4CE4-9BCF-76AE524B43AD}"/>
            </a:ext>
          </a:extLst>
        </xdr:cNvPr>
        <xdr:cNvSpPr/>
      </xdr:nvSpPr>
      <xdr:spPr>
        <a:xfrm>
          <a:off x="2762250" y="1518380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1895475</xdr:colOff>
      <xdr:row>94</xdr:row>
      <xdr:rowOff>428625</xdr:rowOff>
    </xdr:from>
    <xdr:to>
      <xdr:col>3</xdr:col>
      <xdr:colOff>2971800</xdr:colOff>
      <xdr:row>94</xdr:row>
      <xdr:rowOff>474344</xdr:rowOff>
    </xdr:to>
    <xdr:sp macro="" textlink="">
      <xdr:nvSpPr>
        <xdr:cNvPr id="120" name="Rectangle 119">
          <a:hlinkClick xmlns:r="http://schemas.openxmlformats.org/officeDocument/2006/relationships" r:id="rId25"/>
          <a:extLst>
            <a:ext uri="{FF2B5EF4-FFF2-40B4-BE49-F238E27FC236}">
              <a16:creationId xmlns:a16="http://schemas.microsoft.com/office/drawing/2014/main" id="{56EA76D7-EA63-4C98-B86C-CB70BBFFDC0A}"/>
            </a:ext>
          </a:extLst>
        </xdr:cNvPr>
        <xdr:cNvSpPr/>
      </xdr:nvSpPr>
      <xdr:spPr>
        <a:xfrm>
          <a:off x="2762250" y="1885569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981075</xdr:colOff>
      <xdr:row>96</xdr:row>
      <xdr:rowOff>400050</xdr:rowOff>
    </xdr:from>
    <xdr:to>
      <xdr:col>3</xdr:col>
      <xdr:colOff>2057400</xdr:colOff>
      <xdr:row>96</xdr:row>
      <xdr:rowOff>445769</xdr:rowOff>
    </xdr:to>
    <xdr:sp macro="" textlink="">
      <xdr:nvSpPr>
        <xdr:cNvPr id="121" name="Rectangle 120">
          <a:hlinkClick xmlns:r="http://schemas.openxmlformats.org/officeDocument/2006/relationships" r:id="rId25"/>
          <a:extLst>
            <a:ext uri="{FF2B5EF4-FFF2-40B4-BE49-F238E27FC236}">
              <a16:creationId xmlns:a16="http://schemas.microsoft.com/office/drawing/2014/main" id="{EA492045-C230-42AA-B9DF-EEC409B26CC4}"/>
            </a:ext>
          </a:extLst>
        </xdr:cNvPr>
        <xdr:cNvSpPr/>
      </xdr:nvSpPr>
      <xdr:spPr>
        <a:xfrm>
          <a:off x="2524125" y="192585975"/>
          <a:ext cx="2381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1514475</xdr:colOff>
      <xdr:row>98</xdr:row>
      <xdr:rowOff>390525</xdr:rowOff>
    </xdr:from>
    <xdr:to>
      <xdr:col>3</xdr:col>
      <xdr:colOff>2590800</xdr:colOff>
      <xdr:row>98</xdr:row>
      <xdr:rowOff>436244</xdr:rowOff>
    </xdr:to>
    <xdr:sp macro="" textlink="">
      <xdr:nvSpPr>
        <xdr:cNvPr id="122" name="Rectangle 121">
          <a:hlinkClick xmlns:r="http://schemas.openxmlformats.org/officeDocument/2006/relationships" r:id="rId25"/>
          <a:extLst>
            <a:ext uri="{FF2B5EF4-FFF2-40B4-BE49-F238E27FC236}">
              <a16:creationId xmlns:a16="http://schemas.microsoft.com/office/drawing/2014/main" id="{BC53788C-8CC5-46B8-BB00-3638296453BD}"/>
            </a:ext>
          </a:extLst>
        </xdr:cNvPr>
        <xdr:cNvSpPr/>
      </xdr:nvSpPr>
      <xdr:spPr>
        <a:xfrm>
          <a:off x="2762250" y="1982343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2028825</xdr:colOff>
      <xdr:row>103</xdr:row>
      <xdr:rowOff>4286250</xdr:rowOff>
    </xdr:from>
    <xdr:to>
      <xdr:col>3</xdr:col>
      <xdr:colOff>3105150</xdr:colOff>
      <xdr:row>103</xdr:row>
      <xdr:rowOff>4331969</xdr:rowOff>
    </xdr:to>
    <xdr:sp macro="" textlink="">
      <xdr:nvSpPr>
        <xdr:cNvPr id="123" name="Rectangle 122">
          <a:hlinkClick xmlns:r="http://schemas.openxmlformats.org/officeDocument/2006/relationships" r:id="rId25"/>
          <a:extLst>
            <a:ext uri="{FF2B5EF4-FFF2-40B4-BE49-F238E27FC236}">
              <a16:creationId xmlns:a16="http://schemas.microsoft.com/office/drawing/2014/main" id="{5017D153-6E44-419C-8EFE-5306EC9B2E7A}"/>
            </a:ext>
          </a:extLst>
        </xdr:cNvPr>
        <xdr:cNvSpPr/>
      </xdr:nvSpPr>
      <xdr:spPr>
        <a:xfrm>
          <a:off x="2762250" y="2108644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1000125</xdr:colOff>
      <xdr:row>104</xdr:row>
      <xdr:rowOff>95250</xdr:rowOff>
    </xdr:from>
    <xdr:to>
      <xdr:col>3</xdr:col>
      <xdr:colOff>2076450</xdr:colOff>
      <xdr:row>104</xdr:row>
      <xdr:rowOff>140969</xdr:rowOff>
    </xdr:to>
    <xdr:sp macro="" textlink="">
      <xdr:nvSpPr>
        <xdr:cNvPr id="124" name="Rectangle 123">
          <a:hlinkClick xmlns:r="http://schemas.openxmlformats.org/officeDocument/2006/relationships" r:id="rId25"/>
          <a:extLst>
            <a:ext uri="{FF2B5EF4-FFF2-40B4-BE49-F238E27FC236}">
              <a16:creationId xmlns:a16="http://schemas.microsoft.com/office/drawing/2014/main" id="{0EE768B9-63F6-4E9C-A1B5-3B02F2675B3B}"/>
            </a:ext>
          </a:extLst>
        </xdr:cNvPr>
        <xdr:cNvSpPr/>
      </xdr:nvSpPr>
      <xdr:spPr>
        <a:xfrm>
          <a:off x="2543175" y="211626450"/>
          <a:ext cx="2190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2038350</xdr:colOff>
      <xdr:row>106</xdr:row>
      <xdr:rowOff>228600</xdr:rowOff>
    </xdr:from>
    <xdr:to>
      <xdr:col>3</xdr:col>
      <xdr:colOff>3114675</xdr:colOff>
      <xdr:row>106</xdr:row>
      <xdr:rowOff>274319</xdr:rowOff>
    </xdr:to>
    <xdr:sp macro="" textlink="">
      <xdr:nvSpPr>
        <xdr:cNvPr id="125" name="Rectangle 124">
          <a:hlinkClick xmlns:r="http://schemas.openxmlformats.org/officeDocument/2006/relationships" r:id="rId25"/>
          <a:extLst>
            <a:ext uri="{FF2B5EF4-FFF2-40B4-BE49-F238E27FC236}">
              <a16:creationId xmlns:a16="http://schemas.microsoft.com/office/drawing/2014/main" id="{FAE41AB6-EC25-4F99-8F1A-58E41E236127}"/>
            </a:ext>
          </a:extLst>
        </xdr:cNvPr>
        <xdr:cNvSpPr/>
      </xdr:nvSpPr>
      <xdr:spPr>
        <a:xfrm>
          <a:off x="2762250" y="2171414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2343150</xdr:colOff>
      <xdr:row>92</xdr:row>
      <xdr:rowOff>238125</xdr:rowOff>
    </xdr:from>
    <xdr:to>
      <xdr:col>3</xdr:col>
      <xdr:colOff>3419475</xdr:colOff>
      <xdr:row>92</xdr:row>
      <xdr:rowOff>283844</xdr:rowOff>
    </xdr:to>
    <xdr:sp macro="" textlink="">
      <xdr:nvSpPr>
        <xdr:cNvPr id="126" name="Rectangle 125">
          <a:hlinkClick xmlns:r="http://schemas.openxmlformats.org/officeDocument/2006/relationships" r:id="rId25"/>
          <a:extLst>
            <a:ext uri="{FF2B5EF4-FFF2-40B4-BE49-F238E27FC236}">
              <a16:creationId xmlns:a16="http://schemas.microsoft.com/office/drawing/2014/main" id="{32729D88-AFA3-4731-A197-FE4808279326}"/>
            </a:ext>
          </a:extLst>
        </xdr:cNvPr>
        <xdr:cNvSpPr/>
      </xdr:nvSpPr>
      <xdr:spPr>
        <a:xfrm>
          <a:off x="2762250" y="1834038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85725</xdr:colOff>
      <xdr:row>100</xdr:row>
      <xdr:rowOff>219075</xdr:rowOff>
    </xdr:from>
    <xdr:to>
      <xdr:col>3</xdr:col>
      <xdr:colOff>1428750</xdr:colOff>
      <xdr:row>100</xdr:row>
      <xdr:rowOff>276225</xdr:rowOff>
    </xdr:to>
    <xdr:sp macro="" textlink="">
      <xdr:nvSpPr>
        <xdr:cNvPr id="127" name="Rectangle 126">
          <a:hlinkClick xmlns:r="http://schemas.openxmlformats.org/officeDocument/2006/relationships" r:id="rId10"/>
          <a:extLst>
            <a:ext uri="{FF2B5EF4-FFF2-40B4-BE49-F238E27FC236}">
              <a16:creationId xmlns:a16="http://schemas.microsoft.com/office/drawing/2014/main" id="{E6462243-BC89-43A1-91F0-62AEBAB9F7A3}"/>
            </a:ext>
          </a:extLst>
        </xdr:cNvPr>
        <xdr:cNvSpPr/>
      </xdr:nvSpPr>
      <xdr:spPr>
        <a:xfrm>
          <a:off x="1628775" y="199682100"/>
          <a:ext cx="11334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2343150</xdr:colOff>
      <xdr:row>113</xdr:row>
      <xdr:rowOff>247650</xdr:rowOff>
    </xdr:from>
    <xdr:to>
      <xdr:col>3</xdr:col>
      <xdr:colOff>3924300</xdr:colOff>
      <xdr:row>113</xdr:row>
      <xdr:rowOff>293369</xdr:rowOff>
    </xdr:to>
    <xdr:sp macro="" textlink="">
      <xdr:nvSpPr>
        <xdr:cNvPr id="128" name="Rectangle 127">
          <a:hlinkClick xmlns:r="http://schemas.openxmlformats.org/officeDocument/2006/relationships" r:id="rId26"/>
          <a:extLst>
            <a:ext uri="{FF2B5EF4-FFF2-40B4-BE49-F238E27FC236}">
              <a16:creationId xmlns:a16="http://schemas.microsoft.com/office/drawing/2014/main" id="{33D7444F-47A4-4FAE-8CB8-6666BE0E587D}"/>
            </a:ext>
          </a:extLst>
        </xdr:cNvPr>
        <xdr:cNvSpPr/>
      </xdr:nvSpPr>
      <xdr:spPr>
        <a:xfrm>
          <a:off x="2762250" y="2311241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2847975</xdr:colOff>
      <xdr:row>124</xdr:row>
      <xdr:rowOff>209550</xdr:rowOff>
    </xdr:from>
    <xdr:to>
      <xdr:col>3</xdr:col>
      <xdr:colOff>3667125</xdr:colOff>
      <xdr:row>124</xdr:row>
      <xdr:rowOff>255269</xdr:rowOff>
    </xdr:to>
    <xdr:sp macro="" textlink="">
      <xdr:nvSpPr>
        <xdr:cNvPr id="129" name="Rectangle 128">
          <a:hlinkClick xmlns:r="http://schemas.openxmlformats.org/officeDocument/2006/relationships" r:id="rId26"/>
          <a:extLst>
            <a:ext uri="{FF2B5EF4-FFF2-40B4-BE49-F238E27FC236}">
              <a16:creationId xmlns:a16="http://schemas.microsoft.com/office/drawing/2014/main" id="{413AA681-85C7-46D9-814B-F93A749438DD}"/>
            </a:ext>
          </a:extLst>
        </xdr:cNvPr>
        <xdr:cNvSpPr/>
      </xdr:nvSpPr>
      <xdr:spPr>
        <a:xfrm>
          <a:off x="2762250" y="2577560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1133475</xdr:colOff>
      <xdr:row>113</xdr:row>
      <xdr:rowOff>409575</xdr:rowOff>
    </xdr:from>
    <xdr:to>
      <xdr:col>3</xdr:col>
      <xdr:colOff>4048125</xdr:colOff>
      <xdr:row>113</xdr:row>
      <xdr:rowOff>455294</xdr:rowOff>
    </xdr:to>
    <xdr:sp macro="" textlink="">
      <xdr:nvSpPr>
        <xdr:cNvPr id="130" name="Rectangle 129">
          <a:hlinkClick xmlns:r="http://schemas.openxmlformats.org/officeDocument/2006/relationships" r:id="rId27"/>
          <a:extLst>
            <a:ext uri="{FF2B5EF4-FFF2-40B4-BE49-F238E27FC236}">
              <a16:creationId xmlns:a16="http://schemas.microsoft.com/office/drawing/2014/main" id="{96F32317-78F3-4CBA-A731-BB4C2CA00943}"/>
            </a:ext>
          </a:extLst>
        </xdr:cNvPr>
        <xdr:cNvSpPr/>
      </xdr:nvSpPr>
      <xdr:spPr>
        <a:xfrm>
          <a:off x="2676525" y="231286050"/>
          <a:ext cx="857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1047750</xdr:colOff>
      <xdr:row>113</xdr:row>
      <xdr:rowOff>552450</xdr:rowOff>
    </xdr:from>
    <xdr:to>
      <xdr:col>3</xdr:col>
      <xdr:colOff>2247900</xdr:colOff>
      <xdr:row>113</xdr:row>
      <xdr:rowOff>598169</xdr:rowOff>
    </xdr:to>
    <xdr:sp macro="" textlink="">
      <xdr:nvSpPr>
        <xdr:cNvPr id="131" name="Rectangle 130">
          <a:hlinkClick xmlns:r="http://schemas.openxmlformats.org/officeDocument/2006/relationships" r:id="rId28"/>
          <a:extLst>
            <a:ext uri="{FF2B5EF4-FFF2-40B4-BE49-F238E27FC236}">
              <a16:creationId xmlns:a16="http://schemas.microsoft.com/office/drawing/2014/main" id="{3FE3D7E8-19B0-441B-81B9-C5234D9D98F9}"/>
            </a:ext>
          </a:extLst>
        </xdr:cNvPr>
        <xdr:cNvSpPr/>
      </xdr:nvSpPr>
      <xdr:spPr>
        <a:xfrm>
          <a:off x="2590800" y="231428925"/>
          <a:ext cx="1714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1905000</xdr:colOff>
      <xdr:row>124</xdr:row>
      <xdr:rowOff>400050</xdr:rowOff>
    </xdr:from>
    <xdr:to>
      <xdr:col>3</xdr:col>
      <xdr:colOff>2981325</xdr:colOff>
      <xdr:row>124</xdr:row>
      <xdr:rowOff>447675</xdr:rowOff>
    </xdr:to>
    <xdr:sp macro="" textlink="">
      <xdr:nvSpPr>
        <xdr:cNvPr id="132" name="Rectangle 131">
          <a:hlinkClick xmlns:r="http://schemas.openxmlformats.org/officeDocument/2006/relationships" r:id="rId29"/>
          <a:extLst>
            <a:ext uri="{FF2B5EF4-FFF2-40B4-BE49-F238E27FC236}">
              <a16:creationId xmlns:a16="http://schemas.microsoft.com/office/drawing/2014/main" id="{BB59CB68-8D1A-4616-BB11-7BDC59B28BC8}"/>
            </a:ext>
          </a:extLst>
        </xdr:cNvPr>
        <xdr:cNvSpPr/>
      </xdr:nvSpPr>
      <xdr:spPr>
        <a:xfrm>
          <a:off x="2762250" y="257946525"/>
          <a:ext cx="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1485900</xdr:colOff>
      <xdr:row>126</xdr:row>
      <xdr:rowOff>390525</xdr:rowOff>
    </xdr:from>
    <xdr:to>
      <xdr:col>3</xdr:col>
      <xdr:colOff>2562225</xdr:colOff>
      <xdr:row>126</xdr:row>
      <xdr:rowOff>438150</xdr:rowOff>
    </xdr:to>
    <xdr:sp macro="" textlink="">
      <xdr:nvSpPr>
        <xdr:cNvPr id="133" name="Rectangle 132">
          <a:hlinkClick xmlns:r="http://schemas.openxmlformats.org/officeDocument/2006/relationships" r:id="rId29"/>
          <a:extLst>
            <a:ext uri="{FF2B5EF4-FFF2-40B4-BE49-F238E27FC236}">
              <a16:creationId xmlns:a16="http://schemas.microsoft.com/office/drawing/2014/main" id="{2AC12653-A4CF-4DFD-98A1-08D704393EB1}"/>
            </a:ext>
          </a:extLst>
        </xdr:cNvPr>
        <xdr:cNvSpPr/>
      </xdr:nvSpPr>
      <xdr:spPr>
        <a:xfrm>
          <a:off x="2762250" y="262851900"/>
          <a:ext cx="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2</xdr:col>
      <xdr:colOff>4314825</xdr:colOff>
      <xdr:row>127</xdr:row>
      <xdr:rowOff>581025</xdr:rowOff>
    </xdr:from>
    <xdr:to>
      <xdr:col>3</xdr:col>
      <xdr:colOff>962025</xdr:colOff>
      <xdr:row>127</xdr:row>
      <xdr:rowOff>628650</xdr:rowOff>
    </xdr:to>
    <xdr:sp macro="" textlink="">
      <xdr:nvSpPr>
        <xdr:cNvPr id="134" name="Rectangle 133">
          <a:hlinkClick xmlns:r="http://schemas.openxmlformats.org/officeDocument/2006/relationships" r:id="rId29"/>
          <a:extLst>
            <a:ext uri="{FF2B5EF4-FFF2-40B4-BE49-F238E27FC236}">
              <a16:creationId xmlns:a16="http://schemas.microsoft.com/office/drawing/2014/main" id="{AF7FA828-1A0C-4D8E-B32E-B9909103D25C}"/>
            </a:ext>
          </a:extLst>
        </xdr:cNvPr>
        <xdr:cNvSpPr/>
      </xdr:nvSpPr>
      <xdr:spPr>
        <a:xfrm>
          <a:off x="1543050" y="266319000"/>
          <a:ext cx="96202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885825</xdr:colOff>
      <xdr:row>138</xdr:row>
      <xdr:rowOff>400050</xdr:rowOff>
    </xdr:from>
    <xdr:to>
      <xdr:col>3</xdr:col>
      <xdr:colOff>2695575</xdr:colOff>
      <xdr:row>138</xdr:row>
      <xdr:rowOff>447675</xdr:rowOff>
    </xdr:to>
    <xdr:sp macro="" textlink="">
      <xdr:nvSpPr>
        <xdr:cNvPr id="135" name="Rectangle 134">
          <a:hlinkClick xmlns:r="http://schemas.openxmlformats.org/officeDocument/2006/relationships" r:id="rId30"/>
          <a:extLst>
            <a:ext uri="{FF2B5EF4-FFF2-40B4-BE49-F238E27FC236}">
              <a16:creationId xmlns:a16="http://schemas.microsoft.com/office/drawing/2014/main" id="{0A46AF15-38C8-4547-90D5-E530BA5A12D0}"/>
            </a:ext>
          </a:extLst>
        </xdr:cNvPr>
        <xdr:cNvSpPr/>
      </xdr:nvSpPr>
      <xdr:spPr>
        <a:xfrm>
          <a:off x="2428875" y="288940875"/>
          <a:ext cx="33337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914400</xdr:colOff>
      <xdr:row>135</xdr:row>
      <xdr:rowOff>419100</xdr:rowOff>
    </xdr:from>
    <xdr:to>
      <xdr:col>3</xdr:col>
      <xdr:colOff>2724150</xdr:colOff>
      <xdr:row>135</xdr:row>
      <xdr:rowOff>466725</xdr:rowOff>
    </xdr:to>
    <xdr:sp macro="" textlink="">
      <xdr:nvSpPr>
        <xdr:cNvPr id="136" name="Rectangle 135">
          <a:hlinkClick xmlns:r="http://schemas.openxmlformats.org/officeDocument/2006/relationships" r:id="rId30"/>
          <a:extLst>
            <a:ext uri="{FF2B5EF4-FFF2-40B4-BE49-F238E27FC236}">
              <a16:creationId xmlns:a16="http://schemas.microsoft.com/office/drawing/2014/main" id="{90EA7A52-8B7E-4C0B-A744-7E78F5F7B2B7}"/>
            </a:ext>
          </a:extLst>
        </xdr:cNvPr>
        <xdr:cNvSpPr/>
      </xdr:nvSpPr>
      <xdr:spPr>
        <a:xfrm>
          <a:off x="2457450" y="281673300"/>
          <a:ext cx="30480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1866900</xdr:colOff>
      <xdr:row>153</xdr:row>
      <xdr:rowOff>228600</xdr:rowOff>
    </xdr:from>
    <xdr:to>
      <xdr:col>3</xdr:col>
      <xdr:colOff>3038475</xdr:colOff>
      <xdr:row>153</xdr:row>
      <xdr:rowOff>276225</xdr:rowOff>
    </xdr:to>
    <xdr:sp macro="" textlink="">
      <xdr:nvSpPr>
        <xdr:cNvPr id="137" name="Rectangle 136">
          <a:hlinkClick xmlns:r="http://schemas.openxmlformats.org/officeDocument/2006/relationships" r:id="rId31"/>
          <a:extLst>
            <a:ext uri="{FF2B5EF4-FFF2-40B4-BE49-F238E27FC236}">
              <a16:creationId xmlns:a16="http://schemas.microsoft.com/office/drawing/2014/main" id="{2734775C-1A5F-4A00-8E20-B450A1B47087}"/>
            </a:ext>
          </a:extLst>
        </xdr:cNvPr>
        <xdr:cNvSpPr/>
      </xdr:nvSpPr>
      <xdr:spPr>
        <a:xfrm>
          <a:off x="2762250" y="321468750"/>
          <a:ext cx="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2</xdr:col>
      <xdr:colOff>4400550</xdr:colOff>
      <xdr:row>160</xdr:row>
      <xdr:rowOff>400050</xdr:rowOff>
    </xdr:from>
    <xdr:to>
      <xdr:col>3</xdr:col>
      <xdr:colOff>666750</xdr:colOff>
      <xdr:row>160</xdr:row>
      <xdr:rowOff>445769</xdr:rowOff>
    </xdr:to>
    <xdr:sp macro="" textlink="">
      <xdr:nvSpPr>
        <xdr:cNvPr id="138" name="Rectangle 137">
          <a:hlinkClick xmlns:r="http://schemas.openxmlformats.org/officeDocument/2006/relationships" r:id="rId31"/>
          <a:extLst>
            <a:ext uri="{FF2B5EF4-FFF2-40B4-BE49-F238E27FC236}">
              <a16:creationId xmlns:a16="http://schemas.microsoft.com/office/drawing/2014/main" id="{6B998CA6-3971-4910-BBDB-D1134447159E}"/>
            </a:ext>
          </a:extLst>
        </xdr:cNvPr>
        <xdr:cNvSpPr/>
      </xdr:nvSpPr>
      <xdr:spPr>
        <a:xfrm>
          <a:off x="1543050" y="338966175"/>
          <a:ext cx="66675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114300</xdr:colOff>
      <xdr:row>153</xdr:row>
      <xdr:rowOff>409575</xdr:rowOff>
    </xdr:from>
    <xdr:to>
      <xdr:col>3</xdr:col>
      <xdr:colOff>1285875</xdr:colOff>
      <xdr:row>153</xdr:row>
      <xdr:rowOff>457200</xdr:rowOff>
    </xdr:to>
    <xdr:sp macro="" textlink="">
      <xdr:nvSpPr>
        <xdr:cNvPr id="139" name="Rectangle 138">
          <a:hlinkClick xmlns:r="http://schemas.openxmlformats.org/officeDocument/2006/relationships" r:id="rId31"/>
          <a:extLst>
            <a:ext uri="{FF2B5EF4-FFF2-40B4-BE49-F238E27FC236}">
              <a16:creationId xmlns:a16="http://schemas.microsoft.com/office/drawing/2014/main" id="{36099E29-CA4E-4FD8-9AAB-7C5F36D41589}"/>
            </a:ext>
          </a:extLst>
        </xdr:cNvPr>
        <xdr:cNvSpPr/>
      </xdr:nvSpPr>
      <xdr:spPr>
        <a:xfrm>
          <a:off x="1657350" y="321649725"/>
          <a:ext cx="110490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1657350</xdr:colOff>
      <xdr:row>43</xdr:row>
      <xdr:rowOff>219075</xdr:rowOff>
    </xdr:from>
    <xdr:to>
      <xdr:col>3</xdr:col>
      <xdr:colOff>2876550</xdr:colOff>
      <xdr:row>43</xdr:row>
      <xdr:rowOff>264794</xdr:rowOff>
    </xdr:to>
    <xdr:sp macro="" textlink="">
      <xdr:nvSpPr>
        <xdr:cNvPr id="140" name="Rectangle 139">
          <a:hlinkClick xmlns:r="http://schemas.openxmlformats.org/officeDocument/2006/relationships" r:id="rId13"/>
          <a:extLst>
            <a:ext uri="{FF2B5EF4-FFF2-40B4-BE49-F238E27FC236}">
              <a16:creationId xmlns:a16="http://schemas.microsoft.com/office/drawing/2014/main" id="{62B2CC73-F0B8-45A0-A43D-13F660E1BE10}"/>
            </a:ext>
          </a:extLst>
        </xdr:cNvPr>
        <xdr:cNvSpPr/>
      </xdr:nvSpPr>
      <xdr:spPr>
        <a:xfrm>
          <a:off x="2762250" y="863250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2333625</xdr:colOff>
      <xdr:row>171</xdr:row>
      <xdr:rowOff>228600</xdr:rowOff>
    </xdr:from>
    <xdr:to>
      <xdr:col>3</xdr:col>
      <xdr:colOff>3038475</xdr:colOff>
      <xdr:row>171</xdr:row>
      <xdr:rowOff>274319</xdr:rowOff>
    </xdr:to>
    <xdr:sp macro="" textlink="">
      <xdr:nvSpPr>
        <xdr:cNvPr id="141" name="Rectangle 140">
          <a:hlinkClick xmlns:r="http://schemas.openxmlformats.org/officeDocument/2006/relationships" r:id="rId32"/>
          <a:extLst>
            <a:ext uri="{FF2B5EF4-FFF2-40B4-BE49-F238E27FC236}">
              <a16:creationId xmlns:a16="http://schemas.microsoft.com/office/drawing/2014/main" id="{00F7BE40-4287-4562-A822-E8BA6808F638}"/>
            </a:ext>
          </a:extLst>
        </xdr:cNvPr>
        <xdr:cNvSpPr/>
      </xdr:nvSpPr>
      <xdr:spPr>
        <a:xfrm>
          <a:off x="2762250" y="361254675"/>
          <a:ext cx="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133350</xdr:colOff>
      <xdr:row>156</xdr:row>
      <xdr:rowOff>2019300</xdr:rowOff>
    </xdr:from>
    <xdr:to>
      <xdr:col>3</xdr:col>
      <xdr:colOff>1285875</xdr:colOff>
      <xdr:row>156</xdr:row>
      <xdr:rowOff>2065019</xdr:rowOff>
    </xdr:to>
    <xdr:sp macro="" textlink="">
      <xdr:nvSpPr>
        <xdr:cNvPr id="142" name="Rectangle 77">
          <a:hlinkClick xmlns:r="http://schemas.openxmlformats.org/officeDocument/2006/relationships" r:id="rId13"/>
          <a:extLst>
            <a:ext uri="{FF2B5EF4-FFF2-40B4-BE49-F238E27FC236}">
              <a16:creationId xmlns:a16="http://schemas.microsoft.com/office/drawing/2014/main" id="{AC6B1067-9462-4B01-8527-F8E917514517}"/>
            </a:ext>
          </a:extLst>
        </xdr:cNvPr>
        <xdr:cNvSpPr/>
      </xdr:nvSpPr>
      <xdr:spPr>
        <a:xfrm>
          <a:off x="1676400" y="330650850"/>
          <a:ext cx="10858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1466850</xdr:colOff>
      <xdr:row>155</xdr:row>
      <xdr:rowOff>1343025</xdr:rowOff>
    </xdr:from>
    <xdr:to>
      <xdr:col>3</xdr:col>
      <xdr:colOff>2952750</xdr:colOff>
      <xdr:row>155</xdr:row>
      <xdr:rowOff>1388744</xdr:rowOff>
    </xdr:to>
    <xdr:sp macro="" textlink="">
      <xdr:nvSpPr>
        <xdr:cNvPr id="143" name="Rectangle 23">
          <a:hlinkClick xmlns:r="http://schemas.openxmlformats.org/officeDocument/2006/relationships" r:id="rId9"/>
          <a:extLst>
            <a:ext uri="{FF2B5EF4-FFF2-40B4-BE49-F238E27FC236}">
              <a16:creationId xmlns:a16="http://schemas.microsoft.com/office/drawing/2014/main" id="{53C637B8-30BE-4E86-ACEB-AD5703FE41C7}"/>
            </a:ext>
          </a:extLst>
        </xdr:cNvPr>
        <xdr:cNvSpPr/>
      </xdr:nvSpPr>
      <xdr:spPr>
        <a:xfrm>
          <a:off x="2762250" y="3274218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3124200</xdr:colOff>
      <xdr:row>160</xdr:row>
      <xdr:rowOff>228600</xdr:rowOff>
    </xdr:from>
    <xdr:to>
      <xdr:col>3</xdr:col>
      <xdr:colOff>3819525</xdr:colOff>
      <xdr:row>160</xdr:row>
      <xdr:rowOff>274319</xdr:rowOff>
    </xdr:to>
    <xdr:sp macro="" textlink="">
      <xdr:nvSpPr>
        <xdr:cNvPr id="144" name="Rectangle 143">
          <a:hlinkClick xmlns:r="http://schemas.openxmlformats.org/officeDocument/2006/relationships" r:id="rId31"/>
          <a:extLst>
            <a:ext uri="{FF2B5EF4-FFF2-40B4-BE49-F238E27FC236}">
              <a16:creationId xmlns:a16="http://schemas.microsoft.com/office/drawing/2014/main" id="{E377892D-0B66-4E2F-B942-5843922B09A9}"/>
            </a:ext>
          </a:extLst>
        </xdr:cNvPr>
        <xdr:cNvSpPr/>
      </xdr:nvSpPr>
      <xdr:spPr>
        <a:xfrm>
          <a:off x="2762250" y="338966175"/>
          <a:ext cx="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38100</xdr:colOff>
      <xdr:row>160</xdr:row>
      <xdr:rowOff>409575</xdr:rowOff>
    </xdr:from>
    <xdr:to>
      <xdr:col>3</xdr:col>
      <xdr:colOff>733425</xdr:colOff>
      <xdr:row>160</xdr:row>
      <xdr:rowOff>455294</xdr:rowOff>
    </xdr:to>
    <xdr:sp macro="" textlink="">
      <xdr:nvSpPr>
        <xdr:cNvPr id="145" name="Rectangle 144">
          <a:hlinkClick xmlns:r="http://schemas.openxmlformats.org/officeDocument/2006/relationships" r:id="rId31"/>
          <a:extLst>
            <a:ext uri="{FF2B5EF4-FFF2-40B4-BE49-F238E27FC236}">
              <a16:creationId xmlns:a16="http://schemas.microsoft.com/office/drawing/2014/main" id="{4ACFEE07-29E8-4E21-8E29-615D6C5F7E4E}"/>
            </a:ext>
          </a:extLst>
        </xdr:cNvPr>
        <xdr:cNvSpPr/>
      </xdr:nvSpPr>
      <xdr:spPr>
        <a:xfrm>
          <a:off x="1581150" y="338966175"/>
          <a:ext cx="695325"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114300</xdr:colOff>
      <xdr:row>163</xdr:row>
      <xdr:rowOff>57150</xdr:rowOff>
    </xdr:from>
    <xdr:to>
      <xdr:col>3</xdr:col>
      <xdr:colOff>1895475</xdr:colOff>
      <xdr:row>163</xdr:row>
      <xdr:rowOff>114300</xdr:rowOff>
    </xdr:to>
    <xdr:sp macro="" textlink="">
      <xdr:nvSpPr>
        <xdr:cNvPr id="146" name="Rectangle 48">
          <a:hlinkClick xmlns:r="http://schemas.openxmlformats.org/officeDocument/2006/relationships" r:id="rId10"/>
          <a:extLst>
            <a:ext uri="{FF2B5EF4-FFF2-40B4-BE49-F238E27FC236}">
              <a16:creationId xmlns:a16="http://schemas.microsoft.com/office/drawing/2014/main" id="{9FDF7C3E-F101-4180-AA7A-976169FC466D}"/>
            </a:ext>
          </a:extLst>
        </xdr:cNvPr>
        <xdr:cNvSpPr/>
      </xdr:nvSpPr>
      <xdr:spPr>
        <a:xfrm>
          <a:off x="1657350" y="343938225"/>
          <a:ext cx="11049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114300</xdr:colOff>
      <xdr:row>162</xdr:row>
      <xdr:rowOff>66675</xdr:rowOff>
    </xdr:from>
    <xdr:to>
      <xdr:col>3</xdr:col>
      <xdr:colOff>1895475</xdr:colOff>
      <xdr:row>162</xdr:row>
      <xdr:rowOff>123825</xdr:rowOff>
    </xdr:to>
    <xdr:sp macro="" textlink="">
      <xdr:nvSpPr>
        <xdr:cNvPr id="147" name="Rectangle 48">
          <a:hlinkClick xmlns:r="http://schemas.openxmlformats.org/officeDocument/2006/relationships" r:id="rId10"/>
          <a:extLst>
            <a:ext uri="{FF2B5EF4-FFF2-40B4-BE49-F238E27FC236}">
              <a16:creationId xmlns:a16="http://schemas.microsoft.com/office/drawing/2014/main" id="{EB060F26-1F30-4A6A-B254-00246690882B}"/>
            </a:ext>
          </a:extLst>
        </xdr:cNvPr>
        <xdr:cNvSpPr/>
      </xdr:nvSpPr>
      <xdr:spPr>
        <a:xfrm>
          <a:off x="1657350" y="341090250"/>
          <a:ext cx="11049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133350</xdr:colOff>
      <xdr:row>164</xdr:row>
      <xdr:rowOff>85725</xdr:rowOff>
    </xdr:from>
    <xdr:to>
      <xdr:col>3</xdr:col>
      <xdr:colOff>1914525</xdr:colOff>
      <xdr:row>164</xdr:row>
      <xdr:rowOff>142875</xdr:rowOff>
    </xdr:to>
    <xdr:sp macro="" textlink="">
      <xdr:nvSpPr>
        <xdr:cNvPr id="148" name="Rectangle 48">
          <a:hlinkClick xmlns:r="http://schemas.openxmlformats.org/officeDocument/2006/relationships" r:id="rId10"/>
          <a:extLst>
            <a:ext uri="{FF2B5EF4-FFF2-40B4-BE49-F238E27FC236}">
              <a16:creationId xmlns:a16="http://schemas.microsoft.com/office/drawing/2014/main" id="{D59ECD0F-3C05-4B7F-BA89-1C16BC9169CD}"/>
            </a:ext>
          </a:extLst>
        </xdr:cNvPr>
        <xdr:cNvSpPr/>
      </xdr:nvSpPr>
      <xdr:spPr>
        <a:xfrm>
          <a:off x="1676400" y="345681300"/>
          <a:ext cx="10858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47625</xdr:colOff>
      <xdr:row>165</xdr:row>
      <xdr:rowOff>76200</xdr:rowOff>
    </xdr:from>
    <xdr:to>
      <xdr:col>3</xdr:col>
      <xdr:colOff>1828800</xdr:colOff>
      <xdr:row>165</xdr:row>
      <xdr:rowOff>133350</xdr:rowOff>
    </xdr:to>
    <xdr:sp macro="" textlink="">
      <xdr:nvSpPr>
        <xdr:cNvPr id="149" name="Rectangle 48">
          <a:hlinkClick xmlns:r="http://schemas.openxmlformats.org/officeDocument/2006/relationships" r:id="rId10"/>
          <a:extLst>
            <a:ext uri="{FF2B5EF4-FFF2-40B4-BE49-F238E27FC236}">
              <a16:creationId xmlns:a16="http://schemas.microsoft.com/office/drawing/2014/main" id="{7D53228B-644F-444C-BFF3-50B2D02C1D76}"/>
            </a:ext>
          </a:extLst>
        </xdr:cNvPr>
        <xdr:cNvSpPr/>
      </xdr:nvSpPr>
      <xdr:spPr>
        <a:xfrm>
          <a:off x="1590675" y="349196025"/>
          <a:ext cx="11715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47625</xdr:colOff>
      <xdr:row>174</xdr:row>
      <xdr:rowOff>219075</xdr:rowOff>
    </xdr:from>
    <xdr:to>
      <xdr:col>3</xdr:col>
      <xdr:colOff>1828800</xdr:colOff>
      <xdr:row>174</xdr:row>
      <xdr:rowOff>276225</xdr:rowOff>
    </xdr:to>
    <xdr:sp macro="" textlink="">
      <xdr:nvSpPr>
        <xdr:cNvPr id="150" name="Rectangle 44">
          <a:hlinkClick xmlns:r="http://schemas.openxmlformats.org/officeDocument/2006/relationships" r:id="rId10"/>
          <a:extLst>
            <a:ext uri="{FF2B5EF4-FFF2-40B4-BE49-F238E27FC236}">
              <a16:creationId xmlns:a16="http://schemas.microsoft.com/office/drawing/2014/main" id="{AD8E60F4-26B2-498C-978C-C59220F917AB}"/>
            </a:ext>
          </a:extLst>
        </xdr:cNvPr>
        <xdr:cNvSpPr/>
      </xdr:nvSpPr>
      <xdr:spPr>
        <a:xfrm>
          <a:off x="1590675" y="363693075"/>
          <a:ext cx="11715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28575</xdr:colOff>
      <xdr:row>174</xdr:row>
      <xdr:rowOff>523875</xdr:rowOff>
    </xdr:from>
    <xdr:to>
      <xdr:col>3</xdr:col>
      <xdr:colOff>762000</xdr:colOff>
      <xdr:row>174</xdr:row>
      <xdr:rowOff>657225</xdr:rowOff>
    </xdr:to>
    <xdr:sp macro="" textlink="">
      <xdr:nvSpPr>
        <xdr:cNvPr id="151" name="Rectangle 150">
          <a:hlinkClick xmlns:r="http://schemas.openxmlformats.org/officeDocument/2006/relationships" r:id="rId33"/>
          <a:extLst>
            <a:ext uri="{FF2B5EF4-FFF2-40B4-BE49-F238E27FC236}">
              <a16:creationId xmlns:a16="http://schemas.microsoft.com/office/drawing/2014/main" id="{E67AC34C-B5B4-474C-BC8B-399A4DA0E8A1}"/>
            </a:ext>
          </a:extLst>
        </xdr:cNvPr>
        <xdr:cNvSpPr/>
      </xdr:nvSpPr>
      <xdr:spPr>
        <a:xfrm>
          <a:off x="1571625" y="363997875"/>
          <a:ext cx="733425" cy="1333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3267076</xdr:colOff>
      <xdr:row>174</xdr:row>
      <xdr:rowOff>342900</xdr:rowOff>
    </xdr:from>
    <xdr:to>
      <xdr:col>3</xdr:col>
      <xdr:colOff>3705226</xdr:colOff>
      <xdr:row>174</xdr:row>
      <xdr:rowOff>466725</xdr:rowOff>
    </xdr:to>
    <xdr:sp macro="" textlink="">
      <xdr:nvSpPr>
        <xdr:cNvPr id="152" name="Rectangle 151">
          <a:hlinkClick xmlns:r="http://schemas.openxmlformats.org/officeDocument/2006/relationships" r:id="rId33"/>
          <a:extLst>
            <a:ext uri="{FF2B5EF4-FFF2-40B4-BE49-F238E27FC236}">
              <a16:creationId xmlns:a16="http://schemas.microsoft.com/office/drawing/2014/main" id="{811DD59B-C78E-4B29-A513-DAADECEAC492}"/>
            </a:ext>
          </a:extLst>
        </xdr:cNvPr>
        <xdr:cNvSpPr/>
      </xdr:nvSpPr>
      <xdr:spPr>
        <a:xfrm>
          <a:off x="2762251" y="363816900"/>
          <a:ext cx="0" cy="1238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3590925</xdr:colOff>
      <xdr:row>174</xdr:row>
      <xdr:rowOff>542925</xdr:rowOff>
    </xdr:from>
    <xdr:to>
      <xdr:col>3</xdr:col>
      <xdr:colOff>4029075</xdr:colOff>
      <xdr:row>174</xdr:row>
      <xdr:rowOff>657225</xdr:rowOff>
    </xdr:to>
    <xdr:sp macro="" textlink="">
      <xdr:nvSpPr>
        <xdr:cNvPr id="153" name="Rectangle 152">
          <a:hlinkClick xmlns:r="http://schemas.openxmlformats.org/officeDocument/2006/relationships" r:id="rId34"/>
          <a:extLst>
            <a:ext uri="{FF2B5EF4-FFF2-40B4-BE49-F238E27FC236}">
              <a16:creationId xmlns:a16="http://schemas.microsoft.com/office/drawing/2014/main" id="{1DA2F90A-A0EC-4749-85B8-06C2F147828D}"/>
            </a:ext>
          </a:extLst>
        </xdr:cNvPr>
        <xdr:cNvSpPr/>
      </xdr:nvSpPr>
      <xdr:spPr>
        <a:xfrm>
          <a:off x="2762250" y="364016925"/>
          <a:ext cx="0" cy="1143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28575</xdr:colOff>
      <xdr:row>174</xdr:row>
      <xdr:rowOff>723900</xdr:rowOff>
    </xdr:from>
    <xdr:to>
      <xdr:col>3</xdr:col>
      <xdr:colOff>809625</xdr:colOff>
      <xdr:row>174</xdr:row>
      <xdr:rowOff>781050</xdr:rowOff>
    </xdr:to>
    <xdr:sp macro="" textlink="">
      <xdr:nvSpPr>
        <xdr:cNvPr id="154" name="Rectangle 153">
          <a:hlinkClick xmlns:r="http://schemas.openxmlformats.org/officeDocument/2006/relationships" r:id="rId34"/>
          <a:extLst>
            <a:ext uri="{FF2B5EF4-FFF2-40B4-BE49-F238E27FC236}">
              <a16:creationId xmlns:a16="http://schemas.microsoft.com/office/drawing/2014/main" id="{4571CF30-9C96-44B3-B0FD-2CF1E827E783}"/>
            </a:ext>
          </a:extLst>
        </xdr:cNvPr>
        <xdr:cNvSpPr/>
      </xdr:nvSpPr>
      <xdr:spPr>
        <a:xfrm>
          <a:off x="1571625" y="364197900"/>
          <a:ext cx="781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47625</xdr:colOff>
      <xdr:row>175</xdr:row>
      <xdr:rowOff>219075</xdr:rowOff>
    </xdr:from>
    <xdr:to>
      <xdr:col>3</xdr:col>
      <xdr:colOff>1828800</xdr:colOff>
      <xdr:row>175</xdr:row>
      <xdr:rowOff>276225</xdr:rowOff>
    </xdr:to>
    <xdr:sp macro="" textlink="">
      <xdr:nvSpPr>
        <xdr:cNvPr id="155" name="Rectangle 44">
          <a:hlinkClick xmlns:r="http://schemas.openxmlformats.org/officeDocument/2006/relationships" r:id="rId10"/>
          <a:extLst>
            <a:ext uri="{FF2B5EF4-FFF2-40B4-BE49-F238E27FC236}">
              <a16:creationId xmlns:a16="http://schemas.microsoft.com/office/drawing/2014/main" id="{88CBAA84-24DE-4650-88E2-907BFEF70B82}"/>
            </a:ext>
          </a:extLst>
        </xdr:cNvPr>
        <xdr:cNvSpPr/>
      </xdr:nvSpPr>
      <xdr:spPr>
        <a:xfrm>
          <a:off x="1590675" y="366398175"/>
          <a:ext cx="11715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28575</xdr:colOff>
      <xdr:row>175</xdr:row>
      <xdr:rowOff>523875</xdr:rowOff>
    </xdr:from>
    <xdr:to>
      <xdr:col>3</xdr:col>
      <xdr:colOff>762000</xdr:colOff>
      <xdr:row>175</xdr:row>
      <xdr:rowOff>657225</xdr:rowOff>
    </xdr:to>
    <xdr:sp macro="" textlink="">
      <xdr:nvSpPr>
        <xdr:cNvPr id="156" name="Rectangle 155">
          <a:hlinkClick xmlns:r="http://schemas.openxmlformats.org/officeDocument/2006/relationships" r:id="rId33"/>
          <a:extLst>
            <a:ext uri="{FF2B5EF4-FFF2-40B4-BE49-F238E27FC236}">
              <a16:creationId xmlns:a16="http://schemas.microsoft.com/office/drawing/2014/main" id="{2F75DDF7-C652-43EB-BF0A-9B15836519EA}"/>
            </a:ext>
          </a:extLst>
        </xdr:cNvPr>
        <xdr:cNvSpPr/>
      </xdr:nvSpPr>
      <xdr:spPr>
        <a:xfrm>
          <a:off x="1571625" y="366702975"/>
          <a:ext cx="733425" cy="1333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3267076</xdr:colOff>
      <xdr:row>175</xdr:row>
      <xdr:rowOff>342900</xdr:rowOff>
    </xdr:from>
    <xdr:to>
      <xdr:col>3</xdr:col>
      <xdr:colOff>3705226</xdr:colOff>
      <xdr:row>175</xdr:row>
      <xdr:rowOff>466725</xdr:rowOff>
    </xdr:to>
    <xdr:sp macro="" textlink="">
      <xdr:nvSpPr>
        <xdr:cNvPr id="157" name="Rectangle 156">
          <a:hlinkClick xmlns:r="http://schemas.openxmlformats.org/officeDocument/2006/relationships" r:id="rId33"/>
          <a:extLst>
            <a:ext uri="{FF2B5EF4-FFF2-40B4-BE49-F238E27FC236}">
              <a16:creationId xmlns:a16="http://schemas.microsoft.com/office/drawing/2014/main" id="{3FF9CADF-E9D5-4B74-80B4-E1AC458BFA86}"/>
            </a:ext>
          </a:extLst>
        </xdr:cNvPr>
        <xdr:cNvSpPr/>
      </xdr:nvSpPr>
      <xdr:spPr>
        <a:xfrm>
          <a:off x="2762251" y="366522000"/>
          <a:ext cx="0" cy="1238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3590925</xdr:colOff>
      <xdr:row>175</xdr:row>
      <xdr:rowOff>542925</xdr:rowOff>
    </xdr:from>
    <xdr:to>
      <xdr:col>3</xdr:col>
      <xdr:colOff>4029075</xdr:colOff>
      <xdr:row>175</xdr:row>
      <xdr:rowOff>657225</xdr:rowOff>
    </xdr:to>
    <xdr:sp macro="" textlink="">
      <xdr:nvSpPr>
        <xdr:cNvPr id="158" name="Rectangle 157">
          <a:hlinkClick xmlns:r="http://schemas.openxmlformats.org/officeDocument/2006/relationships" r:id="rId34"/>
          <a:extLst>
            <a:ext uri="{FF2B5EF4-FFF2-40B4-BE49-F238E27FC236}">
              <a16:creationId xmlns:a16="http://schemas.microsoft.com/office/drawing/2014/main" id="{1CFD03EB-BDFE-4B15-98F8-2C86E058948B}"/>
            </a:ext>
          </a:extLst>
        </xdr:cNvPr>
        <xdr:cNvSpPr/>
      </xdr:nvSpPr>
      <xdr:spPr>
        <a:xfrm>
          <a:off x="2762250" y="366722025"/>
          <a:ext cx="0" cy="1143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28575</xdr:colOff>
      <xdr:row>175</xdr:row>
      <xdr:rowOff>723900</xdr:rowOff>
    </xdr:from>
    <xdr:to>
      <xdr:col>3</xdr:col>
      <xdr:colOff>809625</xdr:colOff>
      <xdr:row>175</xdr:row>
      <xdr:rowOff>781050</xdr:rowOff>
    </xdr:to>
    <xdr:sp macro="" textlink="">
      <xdr:nvSpPr>
        <xdr:cNvPr id="159" name="Rectangle 158">
          <a:hlinkClick xmlns:r="http://schemas.openxmlformats.org/officeDocument/2006/relationships" r:id="rId34"/>
          <a:extLst>
            <a:ext uri="{FF2B5EF4-FFF2-40B4-BE49-F238E27FC236}">
              <a16:creationId xmlns:a16="http://schemas.microsoft.com/office/drawing/2014/main" id="{F5B69D27-AA86-47F0-A208-6AF7B7750029}"/>
            </a:ext>
          </a:extLst>
        </xdr:cNvPr>
        <xdr:cNvSpPr/>
      </xdr:nvSpPr>
      <xdr:spPr>
        <a:xfrm>
          <a:off x="1571625" y="366903000"/>
          <a:ext cx="781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47625</xdr:colOff>
      <xdr:row>176</xdr:row>
      <xdr:rowOff>219075</xdr:rowOff>
    </xdr:from>
    <xdr:to>
      <xdr:col>3</xdr:col>
      <xdr:colOff>1828800</xdr:colOff>
      <xdr:row>176</xdr:row>
      <xdr:rowOff>276225</xdr:rowOff>
    </xdr:to>
    <xdr:sp macro="" textlink="">
      <xdr:nvSpPr>
        <xdr:cNvPr id="160" name="Rectangle 44">
          <a:hlinkClick xmlns:r="http://schemas.openxmlformats.org/officeDocument/2006/relationships" r:id="rId10"/>
          <a:extLst>
            <a:ext uri="{FF2B5EF4-FFF2-40B4-BE49-F238E27FC236}">
              <a16:creationId xmlns:a16="http://schemas.microsoft.com/office/drawing/2014/main" id="{13D8A34F-726B-4277-8A11-D726339A4906}"/>
            </a:ext>
          </a:extLst>
        </xdr:cNvPr>
        <xdr:cNvSpPr/>
      </xdr:nvSpPr>
      <xdr:spPr>
        <a:xfrm>
          <a:off x="1590675" y="367931700"/>
          <a:ext cx="11715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28575</xdr:colOff>
      <xdr:row>176</xdr:row>
      <xdr:rowOff>523875</xdr:rowOff>
    </xdr:from>
    <xdr:to>
      <xdr:col>3</xdr:col>
      <xdr:colOff>762000</xdr:colOff>
      <xdr:row>176</xdr:row>
      <xdr:rowOff>657225</xdr:rowOff>
    </xdr:to>
    <xdr:sp macro="" textlink="">
      <xdr:nvSpPr>
        <xdr:cNvPr id="161" name="Rectangle 160">
          <a:hlinkClick xmlns:r="http://schemas.openxmlformats.org/officeDocument/2006/relationships" r:id="rId33"/>
          <a:extLst>
            <a:ext uri="{FF2B5EF4-FFF2-40B4-BE49-F238E27FC236}">
              <a16:creationId xmlns:a16="http://schemas.microsoft.com/office/drawing/2014/main" id="{0487EEC8-0F21-46B5-B77E-44DB4F8D57C6}"/>
            </a:ext>
          </a:extLst>
        </xdr:cNvPr>
        <xdr:cNvSpPr/>
      </xdr:nvSpPr>
      <xdr:spPr>
        <a:xfrm>
          <a:off x="1571625" y="368236500"/>
          <a:ext cx="733425" cy="1333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3267076</xdr:colOff>
      <xdr:row>176</xdr:row>
      <xdr:rowOff>342900</xdr:rowOff>
    </xdr:from>
    <xdr:to>
      <xdr:col>3</xdr:col>
      <xdr:colOff>3705226</xdr:colOff>
      <xdr:row>176</xdr:row>
      <xdr:rowOff>466725</xdr:rowOff>
    </xdr:to>
    <xdr:sp macro="" textlink="">
      <xdr:nvSpPr>
        <xdr:cNvPr id="162" name="Rectangle 161">
          <a:hlinkClick xmlns:r="http://schemas.openxmlformats.org/officeDocument/2006/relationships" r:id="rId33"/>
          <a:extLst>
            <a:ext uri="{FF2B5EF4-FFF2-40B4-BE49-F238E27FC236}">
              <a16:creationId xmlns:a16="http://schemas.microsoft.com/office/drawing/2014/main" id="{49B50177-E910-4A03-8EC8-D7A575E339E4}"/>
            </a:ext>
          </a:extLst>
        </xdr:cNvPr>
        <xdr:cNvSpPr/>
      </xdr:nvSpPr>
      <xdr:spPr>
        <a:xfrm>
          <a:off x="2762251" y="368055525"/>
          <a:ext cx="0" cy="1238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3590925</xdr:colOff>
      <xdr:row>176</xdr:row>
      <xdr:rowOff>542925</xdr:rowOff>
    </xdr:from>
    <xdr:to>
      <xdr:col>3</xdr:col>
      <xdr:colOff>4029075</xdr:colOff>
      <xdr:row>176</xdr:row>
      <xdr:rowOff>657225</xdr:rowOff>
    </xdr:to>
    <xdr:sp macro="" textlink="">
      <xdr:nvSpPr>
        <xdr:cNvPr id="163" name="Rectangle 162">
          <a:hlinkClick xmlns:r="http://schemas.openxmlformats.org/officeDocument/2006/relationships" r:id="rId34"/>
          <a:extLst>
            <a:ext uri="{FF2B5EF4-FFF2-40B4-BE49-F238E27FC236}">
              <a16:creationId xmlns:a16="http://schemas.microsoft.com/office/drawing/2014/main" id="{1B05555E-210C-4DBD-9857-4BF5ECE6DC4E}"/>
            </a:ext>
          </a:extLst>
        </xdr:cNvPr>
        <xdr:cNvSpPr/>
      </xdr:nvSpPr>
      <xdr:spPr>
        <a:xfrm>
          <a:off x="2762250" y="368255550"/>
          <a:ext cx="0" cy="1143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28575</xdr:colOff>
      <xdr:row>176</xdr:row>
      <xdr:rowOff>723900</xdr:rowOff>
    </xdr:from>
    <xdr:to>
      <xdr:col>3</xdr:col>
      <xdr:colOff>809625</xdr:colOff>
      <xdr:row>176</xdr:row>
      <xdr:rowOff>781050</xdr:rowOff>
    </xdr:to>
    <xdr:sp macro="" textlink="">
      <xdr:nvSpPr>
        <xdr:cNvPr id="164" name="Rectangle 163">
          <a:hlinkClick xmlns:r="http://schemas.openxmlformats.org/officeDocument/2006/relationships" r:id="rId34"/>
          <a:extLst>
            <a:ext uri="{FF2B5EF4-FFF2-40B4-BE49-F238E27FC236}">
              <a16:creationId xmlns:a16="http://schemas.microsoft.com/office/drawing/2014/main" id="{DDE22C89-CBA0-4C02-B6CF-B6001DDECB77}"/>
            </a:ext>
          </a:extLst>
        </xdr:cNvPr>
        <xdr:cNvSpPr/>
      </xdr:nvSpPr>
      <xdr:spPr>
        <a:xfrm>
          <a:off x="1571625" y="368436525"/>
          <a:ext cx="781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47625</xdr:colOff>
      <xdr:row>177</xdr:row>
      <xdr:rowOff>219075</xdr:rowOff>
    </xdr:from>
    <xdr:to>
      <xdr:col>3</xdr:col>
      <xdr:colOff>1828800</xdr:colOff>
      <xdr:row>177</xdr:row>
      <xdr:rowOff>276225</xdr:rowOff>
    </xdr:to>
    <xdr:sp macro="" textlink="">
      <xdr:nvSpPr>
        <xdr:cNvPr id="165" name="Rectangle 44">
          <a:hlinkClick xmlns:r="http://schemas.openxmlformats.org/officeDocument/2006/relationships" r:id="rId10"/>
          <a:extLst>
            <a:ext uri="{FF2B5EF4-FFF2-40B4-BE49-F238E27FC236}">
              <a16:creationId xmlns:a16="http://schemas.microsoft.com/office/drawing/2014/main" id="{1A14879E-65CA-45B6-A2BF-FBAB9979BDF0}"/>
            </a:ext>
          </a:extLst>
        </xdr:cNvPr>
        <xdr:cNvSpPr/>
      </xdr:nvSpPr>
      <xdr:spPr>
        <a:xfrm>
          <a:off x="1590675" y="371865525"/>
          <a:ext cx="11715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28575</xdr:colOff>
      <xdr:row>177</xdr:row>
      <xdr:rowOff>523875</xdr:rowOff>
    </xdr:from>
    <xdr:to>
      <xdr:col>3</xdr:col>
      <xdr:colOff>762000</xdr:colOff>
      <xdr:row>177</xdr:row>
      <xdr:rowOff>657225</xdr:rowOff>
    </xdr:to>
    <xdr:sp macro="" textlink="">
      <xdr:nvSpPr>
        <xdr:cNvPr id="166" name="Rectangle 165">
          <a:hlinkClick xmlns:r="http://schemas.openxmlformats.org/officeDocument/2006/relationships" r:id="rId33"/>
          <a:extLst>
            <a:ext uri="{FF2B5EF4-FFF2-40B4-BE49-F238E27FC236}">
              <a16:creationId xmlns:a16="http://schemas.microsoft.com/office/drawing/2014/main" id="{63F9D0E8-901C-4405-B6DD-81D04583C4A3}"/>
            </a:ext>
          </a:extLst>
        </xdr:cNvPr>
        <xdr:cNvSpPr/>
      </xdr:nvSpPr>
      <xdr:spPr>
        <a:xfrm>
          <a:off x="1571625" y="372170325"/>
          <a:ext cx="733425" cy="1333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3267076</xdr:colOff>
      <xdr:row>177</xdr:row>
      <xdr:rowOff>342900</xdr:rowOff>
    </xdr:from>
    <xdr:to>
      <xdr:col>3</xdr:col>
      <xdr:colOff>3705226</xdr:colOff>
      <xdr:row>177</xdr:row>
      <xdr:rowOff>466725</xdr:rowOff>
    </xdr:to>
    <xdr:sp macro="" textlink="">
      <xdr:nvSpPr>
        <xdr:cNvPr id="167" name="Rectangle 166">
          <a:hlinkClick xmlns:r="http://schemas.openxmlformats.org/officeDocument/2006/relationships" r:id="rId33"/>
          <a:extLst>
            <a:ext uri="{FF2B5EF4-FFF2-40B4-BE49-F238E27FC236}">
              <a16:creationId xmlns:a16="http://schemas.microsoft.com/office/drawing/2014/main" id="{B386418C-83E2-4616-8A25-BBE8CF515A6D}"/>
            </a:ext>
          </a:extLst>
        </xdr:cNvPr>
        <xdr:cNvSpPr/>
      </xdr:nvSpPr>
      <xdr:spPr>
        <a:xfrm>
          <a:off x="2762251" y="371989350"/>
          <a:ext cx="0" cy="1238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3590925</xdr:colOff>
      <xdr:row>177</xdr:row>
      <xdr:rowOff>542925</xdr:rowOff>
    </xdr:from>
    <xdr:to>
      <xdr:col>3</xdr:col>
      <xdr:colOff>4029075</xdr:colOff>
      <xdr:row>177</xdr:row>
      <xdr:rowOff>657225</xdr:rowOff>
    </xdr:to>
    <xdr:sp macro="" textlink="">
      <xdr:nvSpPr>
        <xdr:cNvPr id="168" name="Rectangle 167">
          <a:hlinkClick xmlns:r="http://schemas.openxmlformats.org/officeDocument/2006/relationships" r:id="rId34"/>
          <a:extLst>
            <a:ext uri="{FF2B5EF4-FFF2-40B4-BE49-F238E27FC236}">
              <a16:creationId xmlns:a16="http://schemas.microsoft.com/office/drawing/2014/main" id="{6AC2184C-9F97-4778-BB00-6DAE7F83B7DA}"/>
            </a:ext>
          </a:extLst>
        </xdr:cNvPr>
        <xdr:cNvSpPr/>
      </xdr:nvSpPr>
      <xdr:spPr>
        <a:xfrm>
          <a:off x="2762250" y="372189375"/>
          <a:ext cx="0" cy="1143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28575</xdr:colOff>
      <xdr:row>177</xdr:row>
      <xdr:rowOff>723900</xdr:rowOff>
    </xdr:from>
    <xdr:to>
      <xdr:col>3</xdr:col>
      <xdr:colOff>809625</xdr:colOff>
      <xdr:row>177</xdr:row>
      <xdr:rowOff>781050</xdr:rowOff>
    </xdr:to>
    <xdr:sp macro="" textlink="">
      <xdr:nvSpPr>
        <xdr:cNvPr id="169" name="Rectangle 168">
          <a:hlinkClick xmlns:r="http://schemas.openxmlformats.org/officeDocument/2006/relationships" r:id="rId34"/>
          <a:extLst>
            <a:ext uri="{FF2B5EF4-FFF2-40B4-BE49-F238E27FC236}">
              <a16:creationId xmlns:a16="http://schemas.microsoft.com/office/drawing/2014/main" id="{D84D83B0-9C81-43DB-8F34-B2A96CE9092E}"/>
            </a:ext>
          </a:extLst>
        </xdr:cNvPr>
        <xdr:cNvSpPr/>
      </xdr:nvSpPr>
      <xdr:spPr>
        <a:xfrm>
          <a:off x="1571625" y="372370350"/>
          <a:ext cx="781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47625</xdr:colOff>
      <xdr:row>178</xdr:row>
      <xdr:rowOff>219075</xdr:rowOff>
    </xdr:from>
    <xdr:to>
      <xdr:col>3</xdr:col>
      <xdr:colOff>1828800</xdr:colOff>
      <xdr:row>178</xdr:row>
      <xdr:rowOff>276225</xdr:rowOff>
    </xdr:to>
    <xdr:sp macro="" textlink="">
      <xdr:nvSpPr>
        <xdr:cNvPr id="170" name="Rectangle 44">
          <a:hlinkClick xmlns:r="http://schemas.openxmlformats.org/officeDocument/2006/relationships" r:id="rId10"/>
          <a:extLst>
            <a:ext uri="{FF2B5EF4-FFF2-40B4-BE49-F238E27FC236}">
              <a16:creationId xmlns:a16="http://schemas.microsoft.com/office/drawing/2014/main" id="{C6600688-EE8F-4818-8883-9FAB41B7A473}"/>
            </a:ext>
          </a:extLst>
        </xdr:cNvPr>
        <xdr:cNvSpPr/>
      </xdr:nvSpPr>
      <xdr:spPr>
        <a:xfrm>
          <a:off x="1590675" y="376151775"/>
          <a:ext cx="1171575"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28575</xdr:colOff>
      <xdr:row>178</xdr:row>
      <xdr:rowOff>523875</xdr:rowOff>
    </xdr:from>
    <xdr:to>
      <xdr:col>3</xdr:col>
      <xdr:colOff>762000</xdr:colOff>
      <xdr:row>178</xdr:row>
      <xdr:rowOff>657225</xdr:rowOff>
    </xdr:to>
    <xdr:sp macro="" textlink="">
      <xdr:nvSpPr>
        <xdr:cNvPr id="171" name="Rectangle 170">
          <a:hlinkClick xmlns:r="http://schemas.openxmlformats.org/officeDocument/2006/relationships" r:id="rId33"/>
          <a:extLst>
            <a:ext uri="{FF2B5EF4-FFF2-40B4-BE49-F238E27FC236}">
              <a16:creationId xmlns:a16="http://schemas.microsoft.com/office/drawing/2014/main" id="{12FA3ACA-3A5F-43C4-9A73-636CCF572ABE}"/>
            </a:ext>
          </a:extLst>
        </xdr:cNvPr>
        <xdr:cNvSpPr/>
      </xdr:nvSpPr>
      <xdr:spPr>
        <a:xfrm>
          <a:off x="1571625" y="376151775"/>
          <a:ext cx="733425"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3267076</xdr:colOff>
      <xdr:row>178</xdr:row>
      <xdr:rowOff>342900</xdr:rowOff>
    </xdr:from>
    <xdr:to>
      <xdr:col>3</xdr:col>
      <xdr:colOff>3705226</xdr:colOff>
      <xdr:row>178</xdr:row>
      <xdr:rowOff>466725</xdr:rowOff>
    </xdr:to>
    <xdr:sp macro="" textlink="">
      <xdr:nvSpPr>
        <xdr:cNvPr id="172" name="Rectangle 171">
          <a:hlinkClick xmlns:r="http://schemas.openxmlformats.org/officeDocument/2006/relationships" r:id="rId33"/>
          <a:extLst>
            <a:ext uri="{FF2B5EF4-FFF2-40B4-BE49-F238E27FC236}">
              <a16:creationId xmlns:a16="http://schemas.microsoft.com/office/drawing/2014/main" id="{789EC8A6-0D54-409D-80B1-EFE40AC02525}"/>
            </a:ext>
          </a:extLst>
        </xdr:cNvPr>
        <xdr:cNvSpPr/>
      </xdr:nvSpPr>
      <xdr:spPr>
        <a:xfrm>
          <a:off x="2762251" y="376151775"/>
          <a:ext cx="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3590925</xdr:colOff>
      <xdr:row>178</xdr:row>
      <xdr:rowOff>542925</xdr:rowOff>
    </xdr:from>
    <xdr:to>
      <xdr:col>3</xdr:col>
      <xdr:colOff>4029075</xdr:colOff>
      <xdr:row>178</xdr:row>
      <xdr:rowOff>657225</xdr:rowOff>
    </xdr:to>
    <xdr:sp macro="" textlink="">
      <xdr:nvSpPr>
        <xdr:cNvPr id="173" name="Rectangle 172">
          <a:hlinkClick xmlns:r="http://schemas.openxmlformats.org/officeDocument/2006/relationships" r:id="rId34"/>
          <a:extLst>
            <a:ext uri="{FF2B5EF4-FFF2-40B4-BE49-F238E27FC236}">
              <a16:creationId xmlns:a16="http://schemas.microsoft.com/office/drawing/2014/main" id="{4A04D829-54B3-4BE8-82E4-189F3F55D660}"/>
            </a:ext>
          </a:extLst>
        </xdr:cNvPr>
        <xdr:cNvSpPr/>
      </xdr:nvSpPr>
      <xdr:spPr>
        <a:xfrm>
          <a:off x="2762250" y="376151775"/>
          <a:ext cx="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28575</xdr:colOff>
      <xdr:row>178</xdr:row>
      <xdr:rowOff>723900</xdr:rowOff>
    </xdr:from>
    <xdr:to>
      <xdr:col>3</xdr:col>
      <xdr:colOff>809625</xdr:colOff>
      <xdr:row>178</xdr:row>
      <xdr:rowOff>781050</xdr:rowOff>
    </xdr:to>
    <xdr:sp macro="" textlink="">
      <xdr:nvSpPr>
        <xdr:cNvPr id="174" name="Rectangle 173">
          <a:hlinkClick xmlns:r="http://schemas.openxmlformats.org/officeDocument/2006/relationships" r:id="rId34"/>
          <a:extLst>
            <a:ext uri="{FF2B5EF4-FFF2-40B4-BE49-F238E27FC236}">
              <a16:creationId xmlns:a16="http://schemas.microsoft.com/office/drawing/2014/main" id="{965E67C6-F04F-40BD-BF9D-E6748296EC8F}"/>
            </a:ext>
          </a:extLst>
        </xdr:cNvPr>
        <xdr:cNvSpPr/>
      </xdr:nvSpPr>
      <xdr:spPr>
        <a:xfrm>
          <a:off x="1571625" y="376151775"/>
          <a:ext cx="78105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371475</xdr:colOff>
      <xdr:row>18</xdr:row>
      <xdr:rowOff>57150</xdr:rowOff>
    </xdr:from>
    <xdr:to>
      <xdr:col>7</xdr:col>
      <xdr:colOff>1857375</xdr:colOff>
      <xdr:row>18</xdr:row>
      <xdr:rowOff>102869</xdr:rowOff>
    </xdr:to>
    <xdr:sp macro="" textlink="">
      <xdr:nvSpPr>
        <xdr:cNvPr id="175" name="Rectangle 2">
          <a:hlinkClick xmlns:r="http://schemas.openxmlformats.org/officeDocument/2006/relationships" r:id="rId9"/>
          <a:extLst>
            <a:ext uri="{FF2B5EF4-FFF2-40B4-BE49-F238E27FC236}">
              <a16:creationId xmlns:a16="http://schemas.microsoft.com/office/drawing/2014/main" id="{20B9DCD0-AC8F-4581-8E39-E1E759DDFB63}"/>
            </a:ext>
          </a:extLst>
        </xdr:cNvPr>
        <xdr:cNvSpPr/>
      </xdr:nvSpPr>
      <xdr:spPr>
        <a:xfrm>
          <a:off x="6791325" y="1800225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1438275</xdr:colOff>
      <xdr:row>18</xdr:row>
      <xdr:rowOff>552450</xdr:rowOff>
    </xdr:from>
    <xdr:to>
      <xdr:col>7</xdr:col>
      <xdr:colOff>3219450</xdr:colOff>
      <xdr:row>18</xdr:row>
      <xdr:rowOff>609600</xdr:rowOff>
    </xdr:to>
    <xdr:sp macro="" textlink="">
      <xdr:nvSpPr>
        <xdr:cNvPr id="176" name="Rectangle 24">
          <a:hlinkClick xmlns:r="http://schemas.openxmlformats.org/officeDocument/2006/relationships" r:id="rId10"/>
          <a:extLst>
            <a:ext uri="{FF2B5EF4-FFF2-40B4-BE49-F238E27FC236}">
              <a16:creationId xmlns:a16="http://schemas.microsoft.com/office/drawing/2014/main" id="{8480CF9C-3F75-41D2-9A64-180475B688E1}"/>
            </a:ext>
          </a:extLst>
        </xdr:cNvPr>
        <xdr:cNvSpPr/>
      </xdr:nvSpPr>
      <xdr:spPr>
        <a:xfrm>
          <a:off x="7858125" y="18497550"/>
          <a:ext cx="666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438150</xdr:colOff>
      <xdr:row>19</xdr:row>
      <xdr:rowOff>1676400</xdr:rowOff>
    </xdr:from>
    <xdr:to>
      <xdr:col>8</xdr:col>
      <xdr:colOff>28575</xdr:colOff>
      <xdr:row>19</xdr:row>
      <xdr:rowOff>1722119</xdr:rowOff>
    </xdr:to>
    <xdr:sp macro="" textlink="">
      <xdr:nvSpPr>
        <xdr:cNvPr id="177" name="Rectangle 3">
          <a:hlinkClick xmlns:r="http://schemas.openxmlformats.org/officeDocument/2006/relationships" r:id="rId9"/>
          <a:extLst>
            <a:ext uri="{FF2B5EF4-FFF2-40B4-BE49-F238E27FC236}">
              <a16:creationId xmlns:a16="http://schemas.microsoft.com/office/drawing/2014/main" id="{090C8AF6-420A-4AD7-982D-39EB0F96355B}"/>
            </a:ext>
          </a:extLst>
        </xdr:cNvPr>
        <xdr:cNvSpPr/>
      </xdr:nvSpPr>
      <xdr:spPr>
        <a:xfrm>
          <a:off x="6858000" y="2115502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1114425</xdr:colOff>
      <xdr:row>30</xdr:row>
      <xdr:rowOff>1038225</xdr:rowOff>
    </xdr:from>
    <xdr:to>
      <xdr:col>7</xdr:col>
      <xdr:colOff>2686050</xdr:colOff>
      <xdr:row>30</xdr:row>
      <xdr:rowOff>1095375</xdr:rowOff>
    </xdr:to>
    <xdr:sp macro="" textlink="">
      <xdr:nvSpPr>
        <xdr:cNvPr id="178" name="Rectangle 54">
          <a:hlinkClick xmlns:r="http://schemas.openxmlformats.org/officeDocument/2006/relationships" r:id="rId10"/>
          <a:extLst>
            <a:ext uri="{FF2B5EF4-FFF2-40B4-BE49-F238E27FC236}">
              <a16:creationId xmlns:a16="http://schemas.microsoft.com/office/drawing/2014/main" id="{F92548DA-929D-4278-B1AB-0F2D415346AF}"/>
            </a:ext>
          </a:extLst>
        </xdr:cNvPr>
        <xdr:cNvSpPr/>
      </xdr:nvSpPr>
      <xdr:spPr>
        <a:xfrm>
          <a:off x="7534275" y="54330600"/>
          <a:ext cx="3905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247650</xdr:colOff>
      <xdr:row>32</xdr:row>
      <xdr:rowOff>66675</xdr:rowOff>
    </xdr:from>
    <xdr:to>
      <xdr:col>7</xdr:col>
      <xdr:colOff>1733550</xdr:colOff>
      <xdr:row>32</xdr:row>
      <xdr:rowOff>112394</xdr:rowOff>
    </xdr:to>
    <xdr:sp macro="" textlink="">
      <xdr:nvSpPr>
        <xdr:cNvPr id="179" name="Rectangle 11">
          <a:hlinkClick xmlns:r="http://schemas.openxmlformats.org/officeDocument/2006/relationships" r:id="rId9"/>
          <a:extLst>
            <a:ext uri="{FF2B5EF4-FFF2-40B4-BE49-F238E27FC236}">
              <a16:creationId xmlns:a16="http://schemas.microsoft.com/office/drawing/2014/main" id="{EE27E0D5-8D07-4220-90D2-9A66596F4950}"/>
            </a:ext>
          </a:extLst>
        </xdr:cNvPr>
        <xdr:cNvSpPr/>
      </xdr:nvSpPr>
      <xdr:spPr>
        <a:xfrm>
          <a:off x="6667500" y="58959750"/>
          <a:ext cx="12573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161925</xdr:colOff>
      <xdr:row>33</xdr:row>
      <xdr:rowOff>76200</xdr:rowOff>
    </xdr:from>
    <xdr:to>
      <xdr:col>7</xdr:col>
      <xdr:colOff>1647825</xdr:colOff>
      <xdr:row>33</xdr:row>
      <xdr:rowOff>121919</xdr:rowOff>
    </xdr:to>
    <xdr:sp macro="" textlink="">
      <xdr:nvSpPr>
        <xdr:cNvPr id="180" name="Rectangle 12">
          <a:hlinkClick xmlns:r="http://schemas.openxmlformats.org/officeDocument/2006/relationships" r:id="rId9"/>
          <a:extLst>
            <a:ext uri="{FF2B5EF4-FFF2-40B4-BE49-F238E27FC236}">
              <a16:creationId xmlns:a16="http://schemas.microsoft.com/office/drawing/2014/main" id="{A7382513-69A2-45ED-8400-71AFD1970E26}"/>
            </a:ext>
          </a:extLst>
        </xdr:cNvPr>
        <xdr:cNvSpPr/>
      </xdr:nvSpPr>
      <xdr:spPr>
        <a:xfrm>
          <a:off x="6581775" y="61179075"/>
          <a:ext cx="13430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762000</xdr:colOff>
      <xdr:row>33</xdr:row>
      <xdr:rowOff>209550</xdr:rowOff>
    </xdr:from>
    <xdr:to>
      <xdr:col>7</xdr:col>
      <xdr:colOff>2333625</xdr:colOff>
      <xdr:row>33</xdr:row>
      <xdr:rowOff>266700</xdr:rowOff>
    </xdr:to>
    <xdr:sp macro="" textlink="">
      <xdr:nvSpPr>
        <xdr:cNvPr id="181" name="Rectangle 55">
          <a:hlinkClick xmlns:r="http://schemas.openxmlformats.org/officeDocument/2006/relationships" r:id="rId10"/>
          <a:extLst>
            <a:ext uri="{FF2B5EF4-FFF2-40B4-BE49-F238E27FC236}">
              <a16:creationId xmlns:a16="http://schemas.microsoft.com/office/drawing/2014/main" id="{B9BC0695-DE07-49CC-95A3-0CA29B2B0724}"/>
            </a:ext>
          </a:extLst>
        </xdr:cNvPr>
        <xdr:cNvSpPr/>
      </xdr:nvSpPr>
      <xdr:spPr>
        <a:xfrm>
          <a:off x="7181850" y="61312425"/>
          <a:ext cx="7429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161925</xdr:colOff>
      <xdr:row>35</xdr:row>
      <xdr:rowOff>228600</xdr:rowOff>
    </xdr:from>
    <xdr:to>
      <xdr:col>8</xdr:col>
      <xdr:colOff>1676400</xdr:colOff>
      <xdr:row>35</xdr:row>
      <xdr:rowOff>274319</xdr:rowOff>
    </xdr:to>
    <xdr:sp macro="" textlink="">
      <xdr:nvSpPr>
        <xdr:cNvPr id="182" name="Rectangle 64">
          <a:hlinkClick xmlns:r="http://schemas.openxmlformats.org/officeDocument/2006/relationships" r:id="rId11"/>
          <a:extLst>
            <a:ext uri="{FF2B5EF4-FFF2-40B4-BE49-F238E27FC236}">
              <a16:creationId xmlns:a16="http://schemas.microsoft.com/office/drawing/2014/main" id="{DC7AD72F-DE49-45BB-BE0C-BB16BE04AD21}"/>
            </a:ext>
          </a:extLst>
        </xdr:cNvPr>
        <xdr:cNvSpPr/>
      </xdr:nvSpPr>
      <xdr:spPr>
        <a:xfrm>
          <a:off x="8086725" y="64217550"/>
          <a:ext cx="1514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695325</xdr:colOff>
      <xdr:row>39</xdr:row>
      <xdr:rowOff>371475</xdr:rowOff>
    </xdr:from>
    <xdr:to>
      <xdr:col>8</xdr:col>
      <xdr:colOff>447675</xdr:colOff>
      <xdr:row>39</xdr:row>
      <xdr:rowOff>428625</xdr:rowOff>
    </xdr:to>
    <xdr:sp macro="" textlink="">
      <xdr:nvSpPr>
        <xdr:cNvPr id="183" name="Rectangle 25">
          <a:hlinkClick xmlns:r="http://schemas.openxmlformats.org/officeDocument/2006/relationships" r:id="rId10"/>
          <a:extLst>
            <a:ext uri="{FF2B5EF4-FFF2-40B4-BE49-F238E27FC236}">
              <a16:creationId xmlns:a16="http://schemas.microsoft.com/office/drawing/2014/main" id="{361D4FAD-BC6B-4808-BE1D-C997B6DBDCDF}"/>
            </a:ext>
          </a:extLst>
        </xdr:cNvPr>
        <xdr:cNvSpPr/>
      </xdr:nvSpPr>
      <xdr:spPr>
        <a:xfrm>
          <a:off x="7115175" y="74228325"/>
          <a:ext cx="12573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2352675</xdr:colOff>
      <xdr:row>40</xdr:row>
      <xdr:rowOff>57150</xdr:rowOff>
    </xdr:from>
    <xdr:to>
      <xdr:col>7</xdr:col>
      <xdr:colOff>3838575</xdr:colOff>
      <xdr:row>40</xdr:row>
      <xdr:rowOff>102869</xdr:rowOff>
    </xdr:to>
    <xdr:sp macro="" textlink="">
      <xdr:nvSpPr>
        <xdr:cNvPr id="184" name="Rectangle 18">
          <a:hlinkClick xmlns:r="http://schemas.openxmlformats.org/officeDocument/2006/relationships" r:id="rId9"/>
          <a:extLst>
            <a:ext uri="{FF2B5EF4-FFF2-40B4-BE49-F238E27FC236}">
              <a16:creationId xmlns:a16="http://schemas.microsoft.com/office/drawing/2014/main" id="{CAD3C4A5-45EB-4C7C-9038-C5A8DB43089E}"/>
            </a:ext>
          </a:extLst>
        </xdr:cNvPr>
        <xdr:cNvSpPr/>
      </xdr:nvSpPr>
      <xdr:spPr>
        <a:xfrm>
          <a:off x="7924800" y="752951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2743200</xdr:colOff>
      <xdr:row>40</xdr:row>
      <xdr:rowOff>219075</xdr:rowOff>
    </xdr:from>
    <xdr:to>
      <xdr:col>7</xdr:col>
      <xdr:colOff>3829050</xdr:colOff>
      <xdr:row>40</xdr:row>
      <xdr:rowOff>264794</xdr:rowOff>
    </xdr:to>
    <xdr:sp macro="" textlink="">
      <xdr:nvSpPr>
        <xdr:cNvPr id="185" name="Rectangle 66">
          <a:hlinkClick xmlns:r="http://schemas.openxmlformats.org/officeDocument/2006/relationships" r:id="rId12"/>
          <a:extLst>
            <a:ext uri="{FF2B5EF4-FFF2-40B4-BE49-F238E27FC236}">
              <a16:creationId xmlns:a16="http://schemas.microsoft.com/office/drawing/2014/main" id="{91806598-B124-45D9-A519-6BFB647FE62B}"/>
            </a:ext>
          </a:extLst>
        </xdr:cNvPr>
        <xdr:cNvSpPr/>
      </xdr:nvSpPr>
      <xdr:spPr>
        <a:xfrm>
          <a:off x="7924800" y="754570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1819275</xdr:colOff>
      <xdr:row>40</xdr:row>
      <xdr:rowOff>866775</xdr:rowOff>
    </xdr:from>
    <xdr:to>
      <xdr:col>7</xdr:col>
      <xdr:colOff>3048000</xdr:colOff>
      <xdr:row>40</xdr:row>
      <xdr:rowOff>912494</xdr:rowOff>
    </xdr:to>
    <xdr:sp macro="" textlink="">
      <xdr:nvSpPr>
        <xdr:cNvPr id="187" name="Rectangle 89">
          <a:hlinkClick xmlns:r="http://schemas.openxmlformats.org/officeDocument/2006/relationships" r:id="rId10"/>
          <a:extLst>
            <a:ext uri="{FF2B5EF4-FFF2-40B4-BE49-F238E27FC236}">
              <a16:creationId xmlns:a16="http://schemas.microsoft.com/office/drawing/2014/main" id="{07A6037F-D8D0-4ACE-8599-D487E0D3551A}"/>
            </a:ext>
          </a:extLst>
        </xdr:cNvPr>
        <xdr:cNvSpPr/>
      </xdr:nvSpPr>
      <xdr:spPr>
        <a:xfrm>
          <a:off x="7924800" y="761047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1676400</xdr:colOff>
      <xdr:row>40</xdr:row>
      <xdr:rowOff>3943350</xdr:rowOff>
    </xdr:from>
    <xdr:to>
      <xdr:col>7</xdr:col>
      <xdr:colOff>3467100</xdr:colOff>
      <xdr:row>40</xdr:row>
      <xdr:rowOff>4019550</xdr:rowOff>
    </xdr:to>
    <xdr:sp macro="" textlink="">
      <xdr:nvSpPr>
        <xdr:cNvPr id="188" name="Rectangle 187">
          <a:hlinkClick xmlns:r="http://schemas.openxmlformats.org/officeDocument/2006/relationships" r:id="rId18"/>
          <a:extLst>
            <a:ext uri="{FF2B5EF4-FFF2-40B4-BE49-F238E27FC236}">
              <a16:creationId xmlns:a16="http://schemas.microsoft.com/office/drawing/2014/main" id="{D5714C64-D4A4-49AB-9082-638C05F5D069}"/>
            </a:ext>
          </a:extLst>
        </xdr:cNvPr>
        <xdr:cNvSpPr/>
      </xdr:nvSpPr>
      <xdr:spPr>
        <a:xfrm>
          <a:off x="7924800" y="79181325"/>
          <a:ext cx="0" cy="762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2371725</xdr:colOff>
      <xdr:row>41</xdr:row>
      <xdr:rowOff>85725</xdr:rowOff>
    </xdr:from>
    <xdr:to>
      <xdr:col>7</xdr:col>
      <xdr:colOff>4162425</xdr:colOff>
      <xdr:row>41</xdr:row>
      <xdr:rowOff>131444</xdr:rowOff>
    </xdr:to>
    <xdr:sp macro="" textlink="">
      <xdr:nvSpPr>
        <xdr:cNvPr id="190" name="Rectangle 189">
          <a:hlinkClick xmlns:r="http://schemas.openxmlformats.org/officeDocument/2006/relationships" r:id="rId18"/>
          <a:extLst>
            <a:ext uri="{FF2B5EF4-FFF2-40B4-BE49-F238E27FC236}">
              <a16:creationId xmlns:a16="http://schemas.microsoft.com/office/drawing/2014/main" id="{47D0EC76-DCED-4636-BE8F-3121D03F04A3}"/>
            </a:ext>
          </a:extLst>
        </xdr:cNvPr>
        <xdr:cNvSpPr/>
      </xdr:nvSpPr>
      <xdr:spPr>
        <a:xfrm>
          <a:off x="7924800" y="805243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1495425</xdr:colOff>
      <xdr:row>42</xdr:row>
      <xdr:rowOff>371475</xdr:rowOff>
    </xdr:from>
    <xdr:to>
      <xdr:col>7</xdr:col>
      <xdr:colOff>3067050</xdr:colOff>
      <xdr:row>42</xdr:row>
      <xdr:rowOff>428625</xdr:rowOff>
    </xdr:to>
    <xdr:sp macro="" textlink="">
      <xdr:nvSpPr>
        <xdr:cNvPr id="191" name="Rectangle 57">
          <a:hlinkClick xmlns:r="http://schemas.openxmlformats.org/officeDocument/2006/relationships" r:id="rId10"/>
          <a:extLst>
            <a:ext uri="{FF2B5EF4-FFF2-40B4-BE49-F238E27FC236}">
              <a16:creationId xmlns:a16="http://schemas.microsoft.com/office/drawing/2014/main" id="{D33700CA-82E0-4099-8C63-D3E83BE92AC5}"/>
            </a:ext>
          </a:extLst>
        </xdr:cNvPr>
        <xdr:cNvSpPr/>
      </xdr:nvSpPr>
      <xdr:spPr>
        <a:xfrm>
          <a:off x="7915275" y="83305650"/>
          <a:ext cx="95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1752600</xdr:colOff>
      <xdr:row>42</xdr:row>
      <xdr:rowOff>238125</xdr:rowOff>
    </xdr:from>
    <xdr:to>
      <xdr:col>7</xdr:col>
      <xdr:colOff>2905125</xdr:colOff>
      <xdr:row>42</xdr:row>
      <xdr:rowOff>283844</xdr:rowOff>
    </xdr:to>
    <xdr:sp macro="" textlink="">
      <xdr:nvSpPr>
        <xdr:cNvPr id="192" name="Rectangle 74">
          <a:hlinkClick xmlns:r="http://schemas.openxmlformats.org/officeDocument/2006/relationships" r:id="rId13"/>
          <a:extLst>
            <a:ext uri="{FF2B5EF4-FFF2-40B4-BE49-F238E27FC236}">
              <a16:creationId xmlns:a16="http://schemas.microsoft.com/office/drawing/2014/main" id="{C549A09F-99FB-4E3C-8157-ABD62A454814}"/>
            </a:ext>
          </a:extLst>
        </xdr:cNvPr>
        <xdr:cNvSpPr/>
      </xdr:nvSpPr>
      <xdr:spPr>
        <a:xfrm>
          <a:off x="7924800" y="831723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1752600</xdr:colOff>
      <xdr:row>42</xdr:row>
      <xdr:rowOff>209550</xdr:rowOff>
    </xdr:from>
    <xdr:to>
      <xdr:col>7</xdr:col>
      <xdr:colOff>2905125</xdr:colOff>
      <xdr:row>42</xdr:row>
      <xdr:rowOff>255269</xdr:rowOff>
    </xdr:to>
    <xdr:sp macro="" textlink="">
      <xdr:nvSpPr>
        <xdr:cNvPr id="193" name="Rectangle 79">
          <a:hlinkClick xmlns:r="http://schemas.openxmlformats.org/officeDocument/2006/relationships" r:id="rId13"/>
          <a:extLst>
            <a:ext uri="{FF2B5EF4-FFF2-40B4-BE49-F238E27FC236}">
              <a16:creationId xmlns:a16="http://schemas.microsoft.com/office/drawing/2014/main" id="{1150378F-66BB-48FC-A181-64F38DDE83C6}"/>
            </a:ext>
          </a:extLst>
        </xdr:cNvPr>
        <xdr:cNvSpPr/>
      </xdr:nvSpPr>
      <xdr:spPr>
        <a:xfrm>
          <a:off x="7924800" y="831437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1581150</xdr:colOff>
      <xdr:row>43</xdr:row>
      <xdr:rowOff>390525</xdr:rowOff>
    </xdr:from>
    <xdr:to>
      <xdr:col>7</xdr:col>
      <xdr:colOff>3152775</xdr:colOff>
      <xdr:row>43</xdr:row>
      <xdr:rowOff>447675</xdr:rowOff>
    </xdr:to>
    <xdr:sp macro="" textlink="">
      <xdr:nvSpPr>
        <xdr:cNvPr id="194" name="Rectangle 58">
          <a:hlinkClick xmlns:r="http://schemas.openxmlformats.org/officeDocument/2006/relationships" r:id="rId10"/>
          <a:extLst>
            <a:ext uri="{FF2B5EF4-FFF2-40B4-BE49-F238E27FC236}">
              <a16:creationId xmlns:a16="http://schemas.microsoft.com/office/drawing/2014/main" id="{CEAB2C94-8CA6-441F-BAA8-1B658C026506}"/>
            </a:ext>
          </a:extLst>
        </xdr:cNvPr>
        <xdr:cNvSpPr/>
      </xdr:nvSpPr>
      <xdr:spPr>
        <a:xfrm>
          <a:off x="7924800" y="86496525"/>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1657350</xdr:colOff>
      <xdr:row>43</xdr:row>
      <xdr:rowOff>219075</xdr:rowOff>
    </xdr:from>
    <xdr:to>
      <xdr:col>7</xdr:col>
      <xdr:colOff>2876550</xdr:colOff>
      <xdr:row>43</xdr:row>
      <xdr:rowOff>264794</xdr:rowOff>
    </xdr:to>
    <xdr:sp macro="" textlink="">
      <xdr:nvSpPr>
        <xdr:cNvPr id="195" name="Rectangle 194">
          <a:hlinkClick xmlns:r="http://schemas.openxmlformats.org/officeDocument/2006/relationships" r:id="rId13"/>
          <a:extLst>
            <a:ext uri="{FF2B5EF4-FFF2-40B4-BE49-F238E27FC236}">
              <a16:creationId xmlns:a16="http://schemas.microsoft.com/office/drawing/2014/main" id="{052D00CA-FB71-481C-B42B-10A3DFF63F14}"/>
            </a:ext>
          </a:extLst>
        </xdr:cNvPr>
        <xdr:cNvSpPr/>
      </xdr:nvSpPr>
      <xdr:spPr>
        <a:xfrm>
          <a:off x="7924800" y="863250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76200</xdr:colOff>
      <xdr:row>46</xdr:row>
      <xdr:rowOff>238125</xdr:rowOff>
    </xdr:from>
    <xdr:to>
      <xdr:col>7</xdr:col>
      <xdr:colOff>800100</xdr:colOff>
      <xdr:row>46</xdr:row>
      <xdr:rowOff>283844</xdr:rowOff>
    </xdr:to>
    <xdr:sp macro="" textlink="">
      <xdr:nvSpPr>
        <xdr:cNvPr id="197" name="Rectangle 20">
          <a:hlinkClick xmlns:r="http://schemas.openxmlformats.org/officeDocument/2006/relationships" r:id="rId9"/>
          <a:extLst>
            <a:ext uri="{FF2B5EF4-FFF2-40B4-BE49-F238E27FC236}">
              <a16:creationId xmlns:a16="http://schemas.microsoft.com/office/drawing/2014/main" id="{F0DFBA48-3369-4039-8D6B-94FA04C8BABE}"/>
            </a:ext>
          </a:extLst>
        </xdr:cNvPr>
        <xdr:cNvSpPr/>
      </xdr:nvSpPr>
      <xdr:spPr>
        <a:xfrm>
          <a:off x="6496050" y="92021025"/>
          <a:ext cx="7239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457200</xdr:colOff>
      <xdr:row>55</xdr:row>
      <xdr:rowOff>381000</xdr:rowOff>
    </xdr:from>
    <xdr:to>
      <xdr:col>8</xdr:col>
      <xdr:colOff>438150</xdr:colOff>
      <xdr:row>55</xdr:row>
      <xdr:rowOff>428625</xdr:rowOff>
    </xdr:to>
    <xdr:sp macro="" textlink="">
      <xdr:nvSpPr>
        <xdr:cNvPr id="199" name="Rectangle 29">
          <a:hlinkClick xmlns:r="http://schemas.openxmlformats.org/officeDocument/2006/relationships" r:id="rId10"/>
          <a:extLst>
            <a:ext uri="{FF2B5EF4-FFF2-40B4-BE49-F238E27FC236}">
              <a16:creationId xmlns:a16="http://schemas.microsoft.com/office/drawing/2014/main" id="{4E34A265-681F-49B5-BA26-A116C151A453}"/>
            </a:ext>
          </a:extLst>
        </xdr:cNvPr>
        <xdr:cNvSpPr/>
      </xdr:nvSpPr>
      <xdr:spPr>
        <a:xfrm>
          <a:off x="6877050" y="104603550"/>
          <a:ext cx="148590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2076450</xdr:colOff>
      <xdr:row>55</xdr:row>
      <xdr:rowOff>723900</xdr:rowOff>
    </xdr:from>
    <xdr:to>
      <xdr:col>7</xdr:col>
      <xdr:colOff>3133725</xdr:colOff>
      <xdr:row>55</xdr:row>
      <xdr:rowOff>769619</xdr:rowOff>
    </xdr:to>
    <xdr:sp macro="" textlink="">
      <xdr:nvSpPr>
        <xdr:cNvPr id="200" name="Rectangle 199">
          <a:hlinkClick xmlns:r="http://schemas.openxmlformats.org/officeDocument/2006/relationships" r:id="rId21"/>
          <a:extLst>
            <a:ext uri="{FF2B5EF4-FFF2-40B4-BE49-F238E27FC236}">
              <a16:creationId xmlns:a16="http://schemas.microsoft.com/office/drawing/2014/main" id="{0F2B9283-63A1-440F-B6BD-4AEE5428F2FE}"/>
            </a:ext>
          </a:extLst>
        </xdr:cNvPr>
        <xdr:cNvSpPr/>
      </xdr:nvSpPr>
      <xdr:spPr>
        <a:xfrm>
          <a:off x="7924800" y="1051560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1543050</xdr:colOff>
      <xdr:row>57</xdr:row>
      <xdr:rowOff>1038225</xdr:rowOff>
    </xdr:from>
    <xdr:to>
      <xdr:col>7</xdr:col>
      <xdr:colOff>2600325</xdr:colOff>
      <xdr:row>57</xdr:row>
      <xdr:rowOff>1083944</xdr:rowOff>
    </xdr:to>
    <xdr:sp macro="" textlink="">
      <xdr:nvSpPr>
        <xdr:cNvPr id="202" name="Rectangle 201">
          <a:hlinkClick xmlns:r="http://schemas.openxmlformats.org/officeDocument/2006/relationships" r:id="rId21"/>
          <a:extLst>
            <a:ext uri="{FF2B5EF4-FFF2-40B4-BE49-F238E27FC236}">
              <a16:creationId xmlns:a16="http://schemas.microsoft.com/office/drawing/2014/main" id="{CCBA0D63-B581-4A77-9A1B-334D95B110C8}"/>
            </a:ext>
          </a:extLst>
        </xdr:cNvPr>
        <xdr:cNvSpPr/>
      </xdr:nvSpPr>
      <xdr:spPr>
        <a:xfrm>
          <a:off x="7924800" y="1124140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2076450</xdr:colOff>
      <xdr:row>58</xdr:row>
      <xdr:rowOff>1057275</xdr:rowOff>
    </xdr:from>
    <xdr:to>
      <xdr:col>7</xdr:col>
      <xdr:colOff>3133725</xdr:colOff>
      <xdr:row>58</xdr:row>
      <xdr:rowOff>1102994</xdr:rowOff>
    </xdr:to>
    <xdr:sp macro="" textlink="">
      <xdr:nvSpPr>
        <xdr:cNvPr id="204" name="Rectangle 203">
          <a:hlinkClick xmlns:r="http://schemas.openxmlformats.org/officeDocument/2006/relationships" r:id="rId21"/>
          <a:extLst>
            <a:ext uri="{FF2B5EF4-FFF2-40B4-BE49-F238E27FC236}">
              <a16:creationId xmlns:a16="http://schemas.microsoft.com/office/drawing/2014/main" id="{CAB53C4F-5A97-4A24-A7DF-F06D3222C630}"/>
            </a:ext>
          </a:extLst>
        </xdr:cNvPr>
        <xdr:cNvSpPr/>
      </xdr:nvSpPr>
      <xdr:spPr>
        <a:xfrm>
          <a:off x="7924800" y="1143381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85725</xdr:colOff>
      <xdr:row>59</xdr:row>
      <xdr:rowOff>1352550</xdr:rowOff>
    </xdr:from>
    <xdr:to>
      <xdr:col>7</xdr:col>
      <xdr:colOff>1866900</xdr:colOff>
      <xdr:row>59</xdr:row>
      <xdr:rowOff>1409700</xdr:rowOff>
    </xdr:to>
    <xdr:sp macro="" textlink="">
      <xdr:nvSpPr>
        <xdr:cNvPr id="205" name="Rectangle 33">
          <a:hlinkClick xmlns:r="http://schemas.openxmlformats.org/officeDocument/2006/relationships" r:id="rId10"/>
          <a:extLst>
            <a:ext uri="{FF2B5EF4-FFF2-40B4-BE49-F238E27FC236}">
              <a16:creationId xmlns:a16="http://schemas.microsoft.com/office/drawing/2014/main" id="{51BECA95-A4EE-45BC-99A5-6E598CFF55BA}"/>
            </a:ext>
          </a:extLst>
        </xdr:cNvPr>
        <xdr:cNvSpPr/>
      </xdr:nvSpPr>
      <xdr:spPr>
        <a:xfrm>
          <a:off x="6505575" y="116862225"/>
          <a:ext cx="14192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114300</xdr:colOff>
      <xdr:row>59</xdr:row>
      <xdr:rowOff>1543050</xdr:rowOff>
    </xdr:from>
    <xdr:to>
      <xdr:col>7</xdr:col>
      <xdr:colOff>476250</xdr:colOff>
      <xdr:row>59</xdr:row>
      <xdr:rowOff>1588769</xdr:rowOff>
    </xdr:to>
    <xdr:sp macro="" textlink="">
      <xdr:nvSpPr>
        <xdr:cNvPr id="206" name="Rectangle 205">
          <a:hlinkClick xmlns:r="http://schemas.openxmlformats.org/officeDocument/2006/relationships" r:id="rId20"/>
          <a:extLst>
            <a:ext uri="{FF2B5EF4-FFF2-40B4-BE49-F238E27FC236}">
              <a16:creationId xmlns:a16="http://schemas.microsoft.com/office/drawing/2014/main" id="{633B3400-33C5-4A68-B790-92D3DA7127EC}"/>
            </a:ext>
          </a:extLst>
        </xdr:cNvPr>
        <xdr:cNvSpPr/>
      </xdr:nvSpPr>
      <xdr:spPr>
        <a:xfrm>
          <a:off x="6534150" y="11705272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1524000</xdr:colOff>
      <xdr:row>59</xdr:row>
      <xdr:rowOff>1524000</xdr:rowOff>
    </xdr:from>
    <xdr:to>
      <xdr:col>7</xdr:col>
      <xdr:colOff>2581275</xdr:colOff>
      <xdr:row>59</xdr:row>
      <xdr:rowOff>1569719</xdr:rowOff>
    </xdr:to>
    <xdr:sp macro="" textlink="">
      <xdr:nvSpPr>
        <xdr:cNvPr id="207" name="Rectangle 206">
          <a:hlinkClick xmlns:r="http://schemas.openxmlformats.org/officeDocument/2006/relationships" r:id="rId21"/>
          <a:extLst>
            <a:ext uri="{FF2B5EF4-FFF2-40B4-BE49-F238E27FC236}">
              <a16:creationId xmlns:a16="http://schemas.microsoft.com/office/drawing/2014/main" id="{D36AFD75-DAFE-4392-9641-1ED473B34DD1}"/>
            </a:ext>
          </a:extLst>
        </xdr:cNvPr>
        <xdr:cNvSpPr/>
      </xdr:nvSpPr>
      <xdr:spPr>
        <a:xfrm>
          <a:off x="7924800" y="1170336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1514475</xdr:colOff>
      <xdr:row>61</xdr:row>
      <xdr:rowOff>219075</xdr:rowOff>
    </xdr:from>
    <xdr:to>
      <xdr:col>7</xdr:col>
      <xdr:colOff>2571750</xdr:colOff>
      <xdr:row>61</xdr:row>
      <xdr:rowOff>264794</xdr:rowOff>
    </xdr:to>
    <xdr:sp macro="" textlink="">
      <xdr:nvSpPr>
        <xdr:cNvPr id="208" name="Rectangle 207">
          <a:hlinkClick xmlns:r="http://schemas.openxmlformats.org/officeDocument/2006/relationships" r:id="rId21"/>
          <a:extLst>
            <a:ext uri="{FF2B5EF4-FFF2-40B4-BE49-F238E27FC236}">
              <a16:creationId xmlns:a16="http://schemas.microsoft.com/office/drawing/2014/main" id="{4AC23EE5-6BCF-4DA0-A5B3-DAC0A6F0F459}"/>
            </a:ext>
          </a:extLst>
        </xdr:cNvPr>
        <xdr:cNvSpPr/>
      </xdr:nvSpPr>
      <xdr:spPr>
        <a:xfrm>
          <a:off x="7924800" y="1205007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247650</xdr:colOff>
      <xdr:row>76</xdr:row>
      <xdr:rowOff>66675</xdr:rowOff>
    </xdr:from>
    <xdr:to>
      <xdr:col>7</xdr:col>
      <xdr:colOff>1400175</xdr:colOff>
      <xdr:row>76</xdr:row>
      <xdr:rowOff>112394</xdr:rowOff>
    </xdr:to>
    <xdr:sp macro="" textlink="">
      <xdr:nvSpPr>
        <xdr:cNvPr id="210" name="Rectangle 75">
          <a:hlinkClick xmlns:r="http://schemas.openxmlformats.org/officeDocument/2006/relationships" r:id="rId35"/>
          <a:extLst>
            <a:ext uri="{FF2B5EF4-FFF2-40B4-BE49-F238E27FC236}">
              <a16:creationId xmlns:a16="http://schemas.microsoft.com/office/drawing/2014/main" id="{FC02CC85-355C-42B5-B715-1751356902D4}"/>
            </a:ext>
          </a:extLst>
        </xdr:cNvPr>
        <xdr:cNvSpPr/>
      </xdr:nvSpPr>
      <xdr:spPr>
        <a:xfrm>
          <a:off x="6667500" y="152876250"/>
          <a:ext cx="11525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2238375</xdr:colOff>
      <xdr:row>86</xdr:row>
      <xdr:rowOff>1543050</xdr:rowOff>
    </xdr:from>
    <xdr:to>
      <xdr:col>7</xdr:col>
      <xdr:colOff>3324225</xdr:colOff>
      <xdr:row>86</xdr:row>
      <xdr:rowOff>1588769</xdr:rowOff>
    </xdr:to>
    <xdr:sp macro="" textlink="">
      <xdr:nvSpPr>
        <xdr:cNvPr id="211" name="Rectangle 68">
          <a:hlinkClick xmlns:r="http://schemas.openxmlformats.org/officeDocument/2006/relationships" r:id="rId12"/>
          <a:extLst>
            <a:ext uri="{FF2B5EF4-FFF2-40B4-BE49-F238E27FC236}">
              <a16:creationId xmlns:a16="http://schemas.microsoft.com/office/drawing/2014/main" id="{1339BFE8-4297-4921-89F3-EA6B9FE3D91B}"/>
            </a:ext>
          </a:extLst>
        </xdr:cNvPr>
        <xdr:cNvSpPr/>
      </xdr:nvSpPr>
      <xdr:spPr>
        <a:xfrm>
          <a:off x="7924800" y="1720786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57150</xdr:colOff>
      <xdr:row>88</xdr:row>
      <xdr:rowOff>2486025</xdr:rowOff>
    </xdr:from>
    <xdr:to>
      <xdr:col>7</xdr:col>
      <xdr:colOff>1838325</xdr:colOff>
      <xdr:row>88</xdr:row>
      <xdr:rowOff>2543175</xdr:rowOff>
    </xdr:to>
    <xdr:sp macro="" textlink="">
      <xdr:nvSpPr>
        <xdr:cNvPr id="212" name="Rectangle 36">
          <a:hlinkClick xmlns:r="http://schemas.openxmlformats.org/officeDocument/2006/relationships" r:id="rId10"/>
          <a:extLst>
            <a:ext uri="{FF2B5EF4-FFF2-40B4-BE49-F238E27FC236}">
              <a16:creationId xmlns:a16="http://schemas.microsoft.com/office/drawing/2014/main" id="{F5D39FEA-565F-4564-B5E9-40C4C03BAE3F}"/>
            </a:ext>
          </a:extLst>
        </xdr:cNvPr>
        <xdr:cNvSpPr/>
      </xdr:nvSpPr>
      <xdr:spPr>
        <a:xfrm>
          <a:off x="6477000" y="175964850"/>
          <a:ext cx="14478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590550</xdr:colOff>
      <xdr:row>88</xdr:row>
      <xdr:rowOff>2676525</xdr:rowOff>
    </xdr:from>
    <xdr:to>
      <xdr:col>7</xdr:col>
      <xdr:colOff>1400175</xdr:colOff>
      <xdr:row>88</xdr:row>
      <xdr:rowOff>2724150</xdr:rowOff>
    </xdr:to>
    <xdr:sp macro="" textlink="">
      <xdr:nvSpPr>
        <xdr:cNvPr id="213" name="Rectangle 84">
          <a:hlinkClick xmlns:r="http://schemas.openxmlformats.org/officeDocument/2006/relationships" r:id="rId16"/>
          <a:extLst>
            <a:ext uri="{FF2B5EF4-FFF2-40B4-BE49-F238E27FC236}">
              <a16:creationId xmlns:a16="http://schemas.microsoft.com/office/drawing/2014/main" id="{013A2D08-DDB7-47AE-B208-A7C9DAA60BC5}"/>
            </a:ext>
          </a:extLst>
        </xdr:cNvPr>
        <xdr:cNvSpPr/>
      </xdr:nvSpPr>
      <xdr:spPr>
        <a:xfrm>
          <a:off x="7010400" y="176155350"/>
          <a:ext cx="80962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95250</xdr:colOff>
      <xdr:row>90</xdr:row>
      <xdr:rowOff>1209675</xdr:rowOff>
    </xdr:from>
    <xdr:to>
      <xdr:col>7</xdr:col>
      <xdr:colOff>1876425</xdr:colOff>
      <xdr:row>90</xdr:row>
      <xdr:rowOff>1266825</xdr:rowOff>
    </xdr:to>
    <xdr:sp macro="" textlink="">
      <xdr:nvSpPr>
        <xdr:cNvPr id="214" name="Rectangle 37">
          <a:hlinkClick xmlns:r="http://schemas.openxmlformats.org/officeDocument/2006/relationships" r:id="rId10"/>
          <a:extLst>
            <a:ext uri="{FF2B5EF4-FFF2-40B4-BE49-F238E27FC236}">
              <a16:creationId xmlns:a16="http://schemas.microsoft.com/office/drawing/2014/main" id="{66138709-5D71-4B1C-A08B-2D612B58AD85}"/>
            </a:ext>
          </a:extLst>
        </xdr:cNvPr>
        <xdr:cNvSpPr/>
      </xdr:nvSpPr>
      <xdr:spPr>
        <a:xfrm>
          <a:off x="6515100" y="179812950"/>
          <a:ext cx="14097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1819275</xdr:colOff>
      <xdr:row>90</xdr:row>
      <xdr:rowOff>1352550</xdr:rowOff>
    </xdr:from>
    <xdr:to>
      <xdr:col>7</xdr:col>
      <xdr:colOff>2905125</xdr:colOff>
      <xdr:row>90</xdr:row>
      <xdr:rowOff>1398269</xdr:rowOff>
    </xdr:to>
    <xdr:sp macro="" textlink="">
      <xdr:nvSpPr>
        <xdr:cNvPr id="215" name="Rectangle 69">
          <a:hlinkClick xmlns:r="http://schemas.openxmlformats.org/officeDocument/2006/relationships" r:id="rId12"/>
          <a:extLst>
            <a:ext uri="{FF2B5EF4-FFF2-40B4-BE49-F238E27FC236}">
              <a16:creationId xmlns:a16="http://schemas.microsoft.com/office/drawing/2014/main" id="{0308D351-0E08-47DE-BF73-B42A6C44C02B}"/>
            </a:ext>
          </a:extLst>
        </xdr:cNvPr>
        <xdr:cNvSpPr/>
      </xdr:nvSpPr>
      <xdr:spPr>
        <a:xfrm>
          <a:off x="7924800" y="1799558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2343150</xdr:colOff>
      <xdr:row>92</xdr:row>
      <xdr:rowOff>238125</xdr:rowOff>
    </xdr:from>
    <xdr:to>
      <xdr:col>7</xdr:col>
      <xdr:colOff>3419475</xdr:colOff>
      <xdr:row>92</xdr:row>
      <xdr:rowOff>283844</xdr:rowOff>
    </xdr:to>
    <xdr:sp macro="" textlink="">
      <xdr:nvSpPr>
        <xdr:cNvPr id="216" name="Rectangle 215">
          <a:hlinkClick xmlns:r="http://schemas.openxmlformats.org/officeDocument/2006/relationships" r:id="rId25"/>
          <a:extLst>
            <a:ext uri="{FF2B5EF4-FFF2-40B4-BE49-F238E27FC236}">
              <a16:creationId xmlns:a16="http://schemas.microsoft.com/office/drawing/2014/main" id="{A6284E97-B7AB-4DFC-AA9D-050C606F8D36}"/>
            </a:ext>
          </a:extLst>
        </xdr:cNvPr>
        <xdr:cNvSpPr/>
      </xdr:nvSpPr>
      <xdr:spPr>
        <a:xfrm>
          <a:off x="7924800" y="1834038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4</xdr:col>
      <xdr:colOff>4419600</xdr:colOff>
      <xdr:row>94</xdr:row>
      <xdr:rowOff>409575</xdr:rowOff>
    </xdr:from>
    <xdr:to>
      <xdr:col>5</xdr:col>
      <xdr:colOff>800100</xdr:colOff>
      <xdr:row>94</xdr:row>
      <xdr:rowOff>457200</xdr:rowOff>
    </xdr:to>
    <xdr:sp macro="" textlink="">
      <xdr:nvSpPr>
        <xdr:cNvPr id="217" name="Rectangle 86">
          <a:hlinkClick xmlns:r="http://schemas.openxmlformats.org/officeDocument/2006/relationships" r:id="rId16"/>
          <a:extLst>
            <a:ext uri="{FF2B5EF4-FFF2-40B4-BE49-F238E27FC236}">
              <a16:creationId xmlns:a16="http://schemas.microsoft.com/office/drawing/2014/main" id="{774F65F3-89DC-4DAE-9178-041F3EF38738}"/>
            </a:ext>
          </a:extLst>
        </xdr:cNvPr>
        <xdr:cNvSpPr/>
      </xdr:nvSpPr>
      <xdr:spPr>
        <a:xfrm>
          <a:off x="3981450" y="188537850"/>
          <a:ext cx="80010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1914525</xdr:colOff>
      <xdr:row>94</xdr:row>
      <xdr:rowOff>228600</xdr:rowOff>
    </xdr:from>
    <xdr:to>
      <xdr:col>7</xdr:col>
      <xdr:colOff>3000375</xdr:colOff>
      <xdr:row>94</xdr:row>
      <xdr:rowOff>274319</xdr:rowOff>
    </xdr:to>
    <xdr:sp macro="" textlink="">
      <xdr:nvSpPr>
        <xdr:cNvPr id="218" name="Rectangle 70">
          <a:hlinkClick xmlns:r="http://schemas.openxmlformats.org/officeDocument/2006/relationships" r:id="rId12"/>
          <a:extLst>
            <a:ext uri="{FF2B5EF4-FFF2-40B4-BE49-F238E27FC236}">
              <a16:creationId xmlns:a16="http://schemas.microsoft.com/office/drawing/2014/main" id="{75DD58F4-924B-4C2C-B931-AD06136A7957}"/>
            </a:ext>
          </a:extLst>
        </xdr:cNvPr>
        <xdr:cNvSpPr/>
      </xdr:nvSpPr>
      <xdr:spPr>
        <a:xfrm>
          <a:off x="7924800" y="1883568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1895475</xdr:colOff>
      <xdr:row>94</xdr:row>
      <xdr:rowOff>428625</xdr:rowOff>
    </xdr:from>
    <xdr:to>
      <xdr:col>7</xdr:col>
      <xdr:colOff>2971800</xdr:colOff>
      <xdr:row>94</xdr:row>
      <xdr:rowOff>474344</xdr:rowOff>
    </xdr:to>
    <xdr:sp macro="" textlink="">
      <xdr:nvSpPr>
        <xdr:cNvPr id="219" name="Rectangle 218">
          <a:hlinkClick xmlns:r="http://schemas.openxmlformats.org/officeDocument/2006/relationships" r:id="rId25"/>
          <a:extLst>
            <a:ext uri="{FF2B5EF4-FFF2-40B4-BE49-F238E27FC236}">
              <a16:creationId xmlns:a16="http://schemas.microsoft.com/office/drawing/2014/main" id="{9A77A673-1E3F-42AE-89AF-C38875453502}"/>
            </a:ext>
          </a:extLst>
        </xdr:cNvPr>
        <xdr:cNvSpPr/>
      </xdr:nvSpPr>
      <xdr:spPr>
        <a:xfrm>
          <a:off x="7924800" y="1885569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2562225</xdr:colOff>
      <xdr:row>96</xdr:row>
      <xdr:rowOff>371475</xdr:rowOff>
    </xdr:from>
    <xdr:to>
      <xdr:col>7</xdr:col>
      <xdr:colOff>3648075</xdr:colOff>
      <xdr:row>96</xdr:row>
      <xdr:rowOff>417194</xdr:rowOff>
    </xdr:to>
    <xdr:sp macro="" textlink="">
      <xdr:nvSpPr>
        <xdr:cNvPr id="220" name="Rectangle 71">
          <a:hlinkClick xmlns:r="http://schemas.openxmlformats.org/officeDocument/2006/relationships" r:id="rId12"/>
          <a:extLst>
            <a:ext uri="{FF2B5EF4-FFF2-40B4-BE49-F238E27FC236}">
              <a16:creationId xmlns:a16="http://schemas.microsoft.com/office/drawing/2014/main" id="{5B929F9C-FD2E-4B25-8010-64CC493F58EE}"/>
            </a:ext>
          </a:extLst>
        </xdr:cNvPr>
        <xdr:cNvSpPr/>
      </xdr:nvSpPr>
      <xdr:spPr>
        <a:xfrm>
          <a:off x="7924800" y="1925574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1952625</xdr:colOff>
      <xdr:row>102</xdr:row>
      <xdr:rowOff>57150</xdr:rowOff>
    </xdr:from>
    <xdr:to>
      <xdr:col>7</xdr:col>
      <xdr:colOff>3733800</xdr:colOff>
      <xdr:row>102</xdr:row>
      <xdr:rowOff>114300</xdr:rowOff>
    </xdr:to>
    <xdr:sp macro="" textlink="">
      <xdr:nvSpPr>
        <xdr:cNvPr id="222" name="Rectangle 40">
          <a:hlinkClick xmlns:r="http://schemas.openxmlformats.org/officeDocument/2006/relationships" r:id="rId10"/>
          <a:extLst>
            <a:ext uri="{FF2B5EF4-FFF2-40B4-BE49-F238E27FC236}">
              <a16:creationId xmlns:a16="http://schemas.microsoft.com/office/drawing/2014/main" id="{06646035-C9B7-45DC-A440-7273293C8007}"/>
            </a:ext>
          </a:extLst>
        </xdr:cNvPr>
        <xdr:cNvSpPr/>
      </xdr:nvSpPr>
      <xdr:spPr>
        <a:xfrm>
          <a:off x="7924800" y="201434700"/>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2457450</xdr:colOff>
      <xdr:row>104</xdr:row>
      <xdr:rowOff>66675</xdr:rowOff>
    </xdr:from>
    <xdr:to>
      <xdr:col>7</xdr:col>
      <xdr:colOff>3543300</xdr:colOff>
      <xdr:row>104</xdr:row>
      <xdr:rowOff>112394</xdr:rowOff>
    </xdr:to>
    <xdr:sp macro="" textlink="">
      <xdr:nvSpPr>
        <xdr:cNvPr id="223" name="Rectangle 72">
          <a:hlinkClick xmlns:r="http://schemas.openxmlformats.org/officeDocument/2006/relationships" r:id="rId12"/>
          <a:extLst>
            <a:ext uri="{FF2B5EF4-FFF2-40B4-BE49-F238E27FC236}">
              <a16:creationId xmlns:a16="http://schemas.microsoft.com/office/drawing/2014/main" id="{FAB1AE7C-3BED-4ACD-B82E-582576A0B3C4}"/>
            </a:ext>
          </a:extLst>
        </xdr:cNvPr>
        <xdr:cNvSpPr/>
      </xdr:nvSpPr>
      <xdr:spPr>
        <a:xfrm>
          <a:off x="7924800" y="2115978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2028825</xdr:colOff>
      <xdr:row>103</xdr:row>
      <xdr:rowOff>4286250</xdr:rowOff>
    </xdr:from>
    <xdr:to>
      <xdr:col>7</xdr:col>
      <xdr:colOff>3105150</xdr:colOff>
      <xdr:row>103</xdr:row>
      <xdr:rowOff>4331969</xdr:rowOff>
    </xdr:to>
    <xdr:sp macro="" textlink="">
      <xdr:nvSpPr>
        <xdr:cNvPr id="224" name="Rectangle 223">
          <a:hlinkClick xmlns:r="http://schemas.openxmlformats.org/officeDocument/2006/relationships" r:id="rId25"/>
          <a:extLst>
            <a:ext uri="{FF2B5EF4-FFF2-40B4-BE49-F238E27FC236}">
              <a16:creationId xmlns:a16="http://schemas.microsoft.com/office/drawing/2014/main" id="{0EF38E52-5330-4C90-9DF2-DBB42897841F}"/>
            </a:ext>
          </a:extLst>
        </xdr:cNvPr>
        <xdr:cNvSpPr/>
      </xdr:nvSpPr>
      <xdr:spPr>
        <a:xfrm>
          <a:off x="7924800" y="2108644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2038350</xdr:colOff>
      <xdr:row>106</xdr:row>
      <xdr:rowOff>228600</xdr:rowOff>
    </xdr:from>
    <xdr:to>
      <xdr:col>7</xdr:col>
      <xdr:colOff>3114675</xdr:colOff>
      <xdr:row>106</xdr:row>
      <xdr:rowOff>274319</xdr:rowOff>
    </xdr:to>
    <xdr:sp macro="" textlink="">
      <xdr:nvSpPr>
        <xdr:cNvPr id="225" name="Rectangle 224">
          <a:hlinkClick xmlns:r="http://schemas.openxmlformats.org/officeDocument/2006/relationships" r:id="rId25"/>
          <a:extLst>
            <a:ext uri="{FF2B5EF4-FFF2-40B4-BE49-F238E27FC236}">
              <a16:creationId xmlns:a16="http://schemas.microsoft.com/office/drawing/2014/main" id="{BEE32DA4-E749-4917-AA0B-9291EAD5801D}"/>
            </a:ext>
          </a:extLst>
        </xdr:cNvPr>
        <xdr:cNvSpPr/>
      </xdr:nvSpPr>
      <xdr:spPr>
        <a:xfrm>
          <a:off x="7924800" y="2171414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2352675</xdr:colOff>
      <xdr:row>108</xdr:row>
      <xdr:rowOff>66675</xdr:rowOff>
    </xdr:from>
    <xdr:to>
      <xdr:col>7</xdr:col>
      <xdr:colOff>4133850</xdr:colOff>
      <xdr:row>108</xdr:row>
      <xdr:rowOff>123825</xdr:rowOff>
    </xdr:to>
    <xdr:sp macro="" textlink="">
      <xdr:nvSpPr>
        <xdr:cNvPr id="226" name="Rectangle 42">
          <a:hlinkClick xmlns:r="http://schemas.openxmlformats.org/officeDocument/2006/relationships" r:id="rId10"/>
          <a:extLst>
            <a:ext uri="{FF2B5EF4-FFF2-40B4-BE49-F238E27FC236}">
              <a16:creationId xmlns:a16="http://schemas.microsoft.com/office/drawing/2014/main" id="{33AE6E98-040F-43B1-9DB4-90A05952F1BE}"/>
            </a:ext>
          </a:extLst>
        </xdr:cNvPr>
        <xdr:cNvSpPr/>
      </xdr:nvSpPr>
      <xdr:spPr>
        <a:xfrm>
          <a:off x="7924800" y="221713425"/>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2343150</xdr:colOff>
      <xdr:row>113</xdr:row>
      <xdr:rowOff>247650</xdr:rowOff>
    </xdr:from>
    <xdr:to>
      <xdr:col>7</xdr:col>
      <xdr:colOff>3924300</xdr:colOff>
      <xdr:row>113</xdr:row>
      <xdr:rowOff>293369</xdr:rowOff>
    </xdr:to>
    <xdr:sp macro="" textlink="">
      <xdr:nvSpPr>
        <xdr:cNvPr id="227" name="Rectangle 226">
          <a:hlinkClick xmlns:r="http://schemas.openxmlformats.org/officeDocument/2006/relationships" r:id="rId26"/>
          <a:extLst>
            <a:ext uri="{FF2B5EF4-FFF2-40B4-BE49-F238E27FC236}">
              <a16:creationId xmlns:a16="http://schemas.microsoft.com/office/drawing/2014/main" id="{95FBDE80-E78D-4513-B7AD-A44E2D312E10}"/>
            </a:ext>
          </a:extLst>
        </xdr:cNvPr>
        <xdr:cNvSpPr/>
      </xdr:nvSpPr>
      <xdr:spPr>
        <a:xfrm>
          <a:off x="7924800" y="2311241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2847975</xdr:colOff>
      <xdr:row>124</xdr:row>
      <xdr:rowOff>209550</xdr:rowOff>
    </xdr:from>
    <xdr:to>
      <xdr:col>7</xdr:col>
      <xdr:colOff>3667125</xdr:colOff>
      <xdr:row>124</xdr:row>
      <xdr:rowOff>255269</xdr:rowOff>
    </xdr:to>
    <xdr:sp macro="" textlink="">
      <xdr:nvSpPr>
        <xdr:cNvPr id="228" name="Rectangle 227">
          <a:hlinkClick xmlns:r="http://schemas.openxmlformats.org/officeDocument/2006/relationships" r:id="rId26"/>
          <a:extLst>
            <a:ext uri="{FF2B5EF4-FFF2-40B4-BE49-F238E27FC236}">
              <a16:creationId xmlns:a16="http://schemas.microsoft.com/office/drawing/2014/main" id="{70A583FE-E04D-4CD5-A233-F0BF24A2EDCF}"/>
            </a:ext>
          </a:extLst>
        </xdr:cNvPr>
        <xdr:cNvSpPr/>
      </xdr:nvSpPr>
      <xdr:spPr>
        <a:xfrm>
          <a:off x="7924800" y="2577560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4</xdr:col>
      <xdr:colOff>4314825</xdr:colOff>
      <xdr:row>127</xdr:row>
      <xdr:rowOff>581025</xdr:rowOff>
    </xdr:from>
    <xdr:to>
      <xdr:col>5</xdr:col>
      <xdr:colOff>962025</xdr:colOff>
      <xdr:row>127</xdr:row>
      <xdr:rowOff>628650</xdr:rowOff>
    </xdr:to>
    <xdr:sp macro="" textlink="">
      <xdr:nvSpPr>
        <xdr:cNvPr id="229" name="Rectangle 228">
          <a:hlinkClick xmlns:r="http://schemas.openxmlformats.org/officeDocument/2006/relationships" r:id="rId29"/>
          <a:extLst>
            <a:ext uri="{FF2B5EF4-FFF2-40B4-BE49-F238E27FC236}">
              <a16:creationId xmlns:a16="http://schemas.microsoft.com/office/drawing/2014/main" id="{65AFBEAF-BB85-4C2D-8C89-7720C0061182}"/>
            </a:ext>
          </a:extLst>
        </xdr:cNvPr>
        <xdr:cNvSpPr/>
      </xdr:nvSpPr>
      <xdr:spPr>
        <a:xfrm>
          <a:off x="3981450" y="266319000"/>
          <a:ext cx="96202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114300</xdr:colOff>
      <xdr:row>126</xdr:row>
      <xdr:rowOff>219075</xdr:rowOff>
    </xdr:from>
    <xdr:to>
      <xdr:col>7</xdr:col>
      <xdr:colOff>1895475</xdr:colOff>
      <xdr:row>126</xdr:row>
      <xdr:rowOff>276225</xdr:rowOff>
    </xdr:to>
    <xdr:sp macro="" textlink="">
      <xdr:nvSpPr>
        <xdr:cNvPr id="230" name="Rectangle 43">
          <a:hlinkClick xmlns:r="http://schemas.openxmlformats.org/officeDocument/2006/relationships" r:id="rId10"/>
          <a:extLst>
            <a:ext uri="{FF2B5EF4-FFF2-40B4-BE49-F238E27FC236}">
              <a16:creationId xmlns:a16="http://schemas.microsoft.com/office/drawing/2014/main" id="{3FAC7C42-9357-4286-8F3A-C2B526836EB0}"/>
            </a:ext>
          </a:extLst>
        </xdr:cNvPr>
        <xdr:cNvSpPr/>
      </xdr:nvSpPr>
      <xdr:spPr>
        <a:xfrm>
          <a:off x="6534150" y="262680450"/>
          <a:ext cx="13906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114300</xdr:colOff>
      <xdr:row>141</xdr:row>
      <xdr:rowOff>228600</xdr:rowOff>
    </xdr:from>
    <xdr:to>
      <xdr:col>7</xdr:col>
      <xdr:colOff>1895475</xdr:colOff>
      <xdr:row>141</xdr:row>
      <xdr:rowOff>285750</xdr:rowOff>
    </xdr:to>
    <xdr:sp macro="" textlink="">
      <xdr:nvSpPr>
        <xdr:cNvPr id="234" name="Rectangle 45">
          <a:hlinkClick xmlns:r="http://schemas.openxmlformats.org/officeDocument/2006/relationships" r:id="rId10"/>
          <a:extLst>
            <a:ext uri="{FF2B5EF4-FFF2-40B4-BE49-F238E27FC236}">
              <a16:creationId xmlns:a16="http://schemas.microsoft.com/office/drawing/2014/main" id="{B032C91F-238A-4D6C-AFAE-848F8181F6B7}"/>
            </a:ext>
          </a:extLst>
        </xdr:cNvPr>
        <xdr:cNvSpPr/>
      </xdr:nvSpPr>
      <xdr:spPr>
        <a:xfrm>
          <a:off x="6534150" y="297380025"/>
          <a:ext cx="13906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114300</xdr:colOff>
      <xdr:row>142</xdr:row>
      <xdr:rowOff>219075</xdr:rowOff>
    </xdr:from>
    <xdr:to>
      <xdr:col>7</xdr:col>
      <xdr:colOff>1895475</xdr:colOff>
      <xdr:row>142</xdr:row>
      <xdr:rowOff>276225</xdr:rowOff>
    </xdr:to>
    <xdr:sp macro="" textlink="">
      <xdr:nvSpPr>
        <xdr:cNvPr id="235" name="Rectangle 46">
          <a:hlinkClick xmlns:r="http://schemas.openxmlformats.org/officeDocument/2006/relationships" r:id="rId10"/>
          <a:extLst>
            <a:ext uri="{FF2B5EF4-FFF2-40B4-BE49-F238E27FC236}">
              <a16:creationId xmlns:a16="http://schemas.microsoft.com/office/drawing/2014/main" id="{390BA6B8-60A7-4B03-A35D-691F55650B28}"/>
            </a:ext>
          </a:extLst>
        </xdr:cNvPr>
        <xdr:cNvSpPr/>
      </xdr:nvSpPr>
      <xdr:spPr>
        <a:xfrm>
          <a:off x="6534150" y="298742100"/>
          <a:ext cx="13906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57150</xdr:colOff>
      <xdr:row>143</xdr:row>
      <xdr:rowOff>209550</xdr:rowOff>
    </xdr:from>
    <xdr:to>
      <xdr:col>7</xdr:col>
      <xdr:colOff>1838325</xdr:colOff>
      <xdr:row>143</xdr:row>
      <xdr:rowOff>266700</xdr:rowOff>
    </xdr:to>
    <xdr:sp macro="" textlink="">
      <xdr:nvSpPr>
        <xdr:cNvPr id="236" name="Rectangle 47">
          <a:hlinkClick xmlns:r="http://schemas.openxmlformats.org/officeDocument/2006/relationships" r:id="rId10"/>
          <a:extLst>
            <a:ext uri="{FF2B5EF4-FFF2-40B4-BE49-F238E27FC236}">
              <a16:creationId xmlns:a16="http://schemas.microsoft.com/office/drawing/2014/main" id="{154606F9-36A3-48AF-949E-ECA732FC2BCC}"/>
            </a:ext>
          </a:extLst>
        </xdr:cNvPr>
        <xdr:cNvSpPr/>
      </xdr:nvSpPr>
      <xdr:spPr>
        <a:xfrm>
          <a:off x="6477000" y="300456600"/>
          <a:ext cx="14478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1866900</xdr:colOff>
      <xdr:row>153</xdr:row>
      <xdr:rowOff>228600</xdr:rowOff>
    </xdr:from>
    <xdr:to>
      <xdr:col>7</xdr:col>
      <xdr:colOff>3038475</xdr:colOff>
      <xdr:row>153</xdr:row>
      <xdr:rowOff>276225</xdr:rowOff>
    </xdr:to>
    <xdr:sp macro="" textlink="">
      <xdr:nvSpPr>
        <xdr:cNvPr id="237" name="Rectangle 236">
          <a:hlinkClick xmlns:r="http://schemas.openxmlformats.org/officeDocument/2006/relationships" r:id="rId31"/>
          <a:extLst>
            <a:ext uri="{FF2B5EF4-FFF2-40B4-BE49-F238E27FC236}">
              <a16:creationId xmlns:a16="http://schemas.microsoft.com/office/drawing/2014/main" id="{A137F5FE-9F85-4E57-B27E-9C85A6764956}"/>
            </a:ext>
          </a:extLst>
        </xdr:cNvPr>
        <xdr:cNvSpPr/>
      </xdr:nvSpPr>
      <xdr:spPr>
        <a:xfrm>
          <a:off x="7924800" y="321468750"/>
          <a:ext cx="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762000</xdr:colOff>
      <xdr:row>153</xdr:row>
      <xdr:rowOff>400050</xdr:rowOff>
    </xdr:from>
    <xdr:to>
      <xdr:col>8</xdr:col>
      <xdr:colOff>438150</xdr:colOff>
      <xdr:row>153</xdr:row>
      <xdr:rowOff>447675</xdr:rowOff>
    </xdr:to>
    <xdr:sp macro="" textlink="">
      <xdr:nvSpPr>
        <xdr:cNvPr id="238" name="Rectangle 237">
          <a:hlinkClick xmlns:r="http://schemas.openxmlformats.org/officeDocument/2006/relationships" r:id="rId36"/>
          <a:extLst>
            <a:ext uri="{FF2B5EF4-FFF2-40B4-BE49-F238E27FC236}">
              <a16:creationId xmlns:a16="http://schemas.microsoft.com/office/drawing/2014/main" id="{4C44ACB9-6AA4-4CF9-8BDB-1B7F3C424542}"/>
            </a:ext>
          </a:extLst>
        </xdr:cNvPr>
        <xdr:cNvSpPr/>
      </xdr:nvSpPr>
      <xdr:spPr>
        <a:xfrm>
          <a:off x="7181850" y="316782450"/>
          <a:ext cx="117157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1466850</xdr:colOff>
      <xdr:row>155</xdr:row>
      <xdr:rowOff>1343025</xdr:rowOff>
    </xdr:from>
    <xdr:to>
      <xdr:col>7</xdr:col>
      <xdr:colOff>2952750</xdr:colOff>
      <xdr:row>155</xdr:row>
      <xdr:rowOff>1388744</xdr:rowOff>
    </xdr:to>
    <xdr:sp macro="" textlink="">
      <xdr:nvSpPr>
        <xdr:cNvPr id="240" name="Rectangle 23">
          <a:hlinkClick xmlns:r="http://schemas.openxmlformats.org/officeDocument/2006/relationships" r:id="rId9"/>
          <a:extLst>
            <a:ext uri="{FF2B5EF4-FFF2-40B4-BE49-F238E27FC236}">
              <a16:creationId xmlns:a16="http://schemas.microsoft.com/office/drawing/2014/main" id="{2C6A10B0-82B0-4006-95DD-5C2FC8BBF200}"/>
            </a:ext>
          </a:extLst>
        </xdr:cNvPr>
        <xdr:cNvSpPr/>
      </xdr:nvSpPr>
      <xdr:spPr>
        <a:xfrm>
          <a:off x="7886700" y="327421875"/>
          <a:ext cx="381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1466850</xdr:colOff>
      <xdr:row>155</xdr:row>
      <xdr:rowOff>1343025</xdr:rowOff>
    </xdr:from>
    <xdr:to>
      <xdr:col>7</xdr:col>
      <xdr:colOff>2952750</xdr:colOff>
      <xdr:row>155</xdr:row>
      <xdr:rowOff>1388744</xdr:rowOff>
    </xdr:to>
    <xdr:sp macro="" textlink="">
      <xdr:nvSpPr>
        <xdr:cNvPr id="241" name="Rectangle 23">
          <a:hlinkClick xmlns:r="http://schemas.openxmlformats.org/officeDocument/2006/relationships" r:id="rId9"/>
          <a:extLst>
            <a:ext uri="{FF2B5EF4-FFF2-40B4-BE49-F238E27FC236}">
              <a16:creationId xmlns:a16="http://schemas.microsoft.com/office/drawing/2014/main" id="{10F9FE27-7A6D-44BE-9253-ED4AF96E3889}"/>
            </a:ext>
          </a:extLst>
        </xdr:cNvPr>
        <xdr:cNvSpPr/>
      </xdr:nvSpPr>
      <xdr:spPr>
        <a:xfrm>
          <a:off x="7886700" y="327421875"/>
          <a:ext cx="3810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1476375</xdr:colOff>
      <xdr:row>156</xdr:row>
      <xdr:rowOff>2009775</xdr:rowOff>
    </xdr:from>
    <xdr:to>
      <xdr:col>7</xdr:col>
      <xdr:colOff>2962275</xdr:colOff>
      <xdr:row>156</xdr:row>
      <xdr:rowOff>2055494</xdr:rowOff>
    </xdr:to>
    <xdr:sp macro="" textlink="">
      <xdr:nvSpPr>
        <xdr:cNvPr id="242" name="Rectangle 23">
          <a:hlinkClick xmlns:r="http://schemas.openxmlformats.org/officeDocument/2006/relationships" r:id="rId9"/>
          <a:extLst>
            <a:ext uri="{FF2B5EF4-FFF2-40B4-BE49-F238E27FC236}">
              <a16:creationId xmlns:a16="http://schemas.microsoft.com/office/drawing/2014/main" id="{41A68E62-71B2-4C19-904F-45D624D5BF7E}"/>
            </a:ext>
          </a:extLst>
        </xdr:cNvPr>
        <xdr:cNvSpPr/>
      </xdr:nvSpPr>
      <xdr:spPr>
        <a:xfrm>
          <a:off x="7896225" y="330641325"/>
          <a:ext cx="285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2543175</xdr:colOff>
      <xdr:row>156</xdr:row>
      <xdr:rowOff>2171700</xdr:rowOff>
    </xdr:from>
    <xdr:to>
      <xdr:col>7</xdr:col>
      <xdr:colOff>4114800</xdr:colOff>
      <xdr:row>156</xdr:row>
      <xdr:rowOff>2228850</xdr:rowOff>
    </xdr:to>
    <xdr:sp macro="" textlink="">
      <xdr:nvSpPr>
        <xdr:cNvPr id="243" name="Rectangle 63">
          <a:hlinkClick xmlns:r="http://schemas.openxmlformats.org/officeDocument/2006/relationships" r:id="rId10"/>
          <a:extLst>
            <a:ext uri="{FF2B5EF4-FFF2-40B4-BE49-F238E27FC236}">
              <a16:creationId xmlns:a16="http://schemas.microsoft.com/office/drawing/2014/main" id="{C9743BA1-8C45-4FE5-A284-2BFD1F7ED59E}"/>
            </a:ext>
          </a:extLst>
        </xdr:cNvPr>
        <xdr:cNvSpPr/>
      </xdr:nvSpPr>
      <xdr:spPr>
        <a:xfrm>
          <a:off x="7924800" y="330803250"/>
          <a:ext cx="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1238249</xdr:colOff>
      <xdr:row>156</xdr:row>
      <xdr:rowOff>1828800</xdr:rowOff>
    </xdr:from>
    <xdr:to>
      <xdr:col>8</xdr:col>
      <xdr:colOff>1285875</xdr:colOff>
      <xdr:row>156</xdr:row>
      <xdr:rowOff>1885950</xdr:rowOff>
    </xdr:to>
    <xdr:sp macro="" textlink="">
      <xdr:nvSpPr>
        <xdr:cNvPr id="244" name="Rectangle 243">
          <a:hlinkClick xmlns:r="http://schemas.openxmlformats.org/officeDocument/2006/relationships" r:id="rId18"/>
          <a:extLst>
            <a:ext uri="{FF2B5EF4-FFF2-40B4-BE49-F238E27FC236}">
              <a16:creationId xmlns:a16="http://schemas.microsoft.com/office/drawing/2014/main" id="{A9EC3B1B-9758-46F9-8E10-4FFAE370299C}"/>
            </a:ext>
          </a:extLst>
        </xdr:cNvPr>
        <xdr:cNvSpPr/>
      </xdr:nvSpPr>
      <xdr:spPr>
        <a:xfrm>
          <a:off x="7658099" y="330250800"/>
          <a:ext cx="1552576"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4400550</xdr:colOff>
      <xdr:row>159</xdr:row>
      <xdr:rowOff>400050</xdr:rowOff>
    </xdr:from>
    <xdr:to>
      <xdr:col>5</xdr:col>
      <xdr:colOff>666750</xdr:colOff>
      <xdr:row>159</xdr:row>
      <xdr:rowOff>445769</xdr:rowOff>
    </xdr:to>
    <xdr:sp macro="" textlink="">
      <xdr:nvSpPr>
        <xdr:cNvPr id="246" name="Rectangle 245">
          <a:hlinkClick xmlns:r="http://schemas.openxmlformats.org/officeDocument/2006/relationships" r:id="rId31"/>
          <a:extLst>
            <a:ext uri="{FF2B5EF4-FFF2-40B4-BE49-F238E27FC236}">
              <a16:creationId xmlns:a16="http://schemas.microsoft.com/office/drawing/2014/main" id="{CCD69003-45F0-43F8-8EAE-24BDAB7A351C}"/>
            </a:ext>
          </a:extLst>
        </xdr:cNvPr>
        <xdr:cNvSpPr/>
      </xdr:nvSpPr>
      <xdr:spPr>
        <a:xfrm>
          <a:off x="3981450" y="334432275"/>
          <a:ext cx="6667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6</xdr:col>
      <xdr:colOff>4400550</xdr:colOff>
      <xdr:row>159</xdr:row>
      <xdr:rowOff>400050</xdr:rowOff>
    </xdr:from>
    <xdr:to>
      <xdr:col>7</xdr:col>
      <xdr:colOff>666750</xdr:colOff>
      <xdr:row>159</xdr:row>
      <xdr:rowOff>445769</xdr:rowOff>
    </xdr:to>
    <xdr:sp macro="" textlink="">
      <xdr:nvSpPr>
        <xdr:cNvPr id="247" name="Rectangle 246">
          <a:hlinkClick xmlns:r="http://schemas.openxmlformats.org/officeDocument/2006/relationships" r:id="rId31"/>
          <a:extLst>
            <a:ext uri="{FF2B5EF4-FFF2-40B4-BE49-F238E27FC236}">
              <a16:creationId xmlns:a16="http://schemas.microsoft.com/office/drawing/2014/main" id="{BF7BA1D0-49C3-472D-BBDE-E12E8508B581}"/>
            </a:ext>
          </a:extLst>
        </xdr:cNvPr>
        <xdr:cNvSpPr/>
      </xdr:nvSpPr>
      <xdr:spPr>
        <a:xfrm>
          <a:off x="6419850" y="334432275"/>
          <a:ext cx="66675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3124200</xdr:colOff>
      <xdr:row>159</xdr:row>
      <xdr:rowOff>228600</xdr:rowOff>
    </xdr:from>
    <xdr:to>
      <xdr:col>7</xdr:col>
      <xdr:colOff>3819525</xdr:colOff>
      <xdr:row>159</xdr:row>
      <xdr:rowOff>274319</xdr:rowOff>
    </xdr:to>
    <xdr:sp macro="" textlink="">
      <xdr:nvSpPr>
        <xdr:cNvPr id="248" name="Rectangle 247">
          <a:hlinkClick xmlns:r="http://schemas.openxmlformats.org/officeDocument/2006/relationships" r:id="rId31"/>
          <a:extLst>
            <a:ext uri="{FF2B5EF4-FFF2-40B4-BE49-F238E27FC236}">
              <a16:creationId xmlns:a16="http://schemas.microsoft.com/office/drawing/2014/main" id="{6061312B-AED7-4CA5-B861-4926F15F4DF4}"/>
            </a:ext>
          </a:extLst>
        </xdr:cNvPr>
        <xdr:cNvSpPr/>
      </xdr:nvSpPr>
      <xdr:spPr>
        <a:xfrm>
          <a:off x="7924800" y="33426082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38100</xdr:colOff>
      <xdr:row>159</xdr:row>
      <xdr:rowOff>409575</xdr:rowOff>
    </xdr:from>
    <xdr:to>
      <xdr:col>7</xdr:col>
      <xdr:colOff>733425</xdr:colOff>
      <xdr:row>159</xdr:row>
      <xdr:rowOff>455294</xdr:rowOff>
    </xdr:to>
    <xdr:sp macro="" textlink="">
      <xdr:nvSpPr>
        <xdr:cNvPr id="249" name="Rectangle 248">
          <a:hlinkClick xmlns:r="http://schemas.openxmlformats.org/officeDocument/2006/relationships" r:id="rId31"/>
          <a:extLst>
            <a:ext uri="{FF2B5EF4-FFF2-40B4-BE49-F238E27FC236}">
              <a16:creationId xmlns:a16="http://schemas.microsoft.com/office/drawing/2014/main" id="{6E242F53-E333-4EB5-829B-6CE75434B133}"/>
            </a:ext>
          </a:extLst>
        </xdr:cNvPr>
        <xdr:cNvSpPr/>
      </xdr:nvSpPr>
      <xdr:spPr>
        <a:xfrm>
          <a:off x="6457950" y="334441800"/>
          <a:ext cx="69532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4400550</xdr:colOff>
      <xdr:row>160</xdr:row>
      <xdr:rowOff>400050</xdr:rowOff>
    </xdr:from>
    <xdr:to>
      <xdr:col>6</xdr:col>
      <xdr:colOff>666750</xdr:colOff>
      <xdr:row>160</xdr:row>
      <xdr:rowOff>445769</xdr:rowOff>
    </xdr:to>
    <xdr:sp macro="" textlink="">
      <xdr:nvSpPr>
        <xdr:cNvPr id="250" name="Rectangle 249">
          <a:hlinkClick xmlns:r="http://schemas.openxmlformats.org/officeDocument/2006/relationships" r:id="rId31"/>
          <a:extLst>
            <a:ext uri="{FF2B5EF4-FFF2-40B4-BE49-F238E27FC236}">
              <a16:creationId xmlns:a16="http://schemas.microsoft.com/office/drawing/2014/main" id="{8F00DD8B-CC1E-4187-920E-3849F32CA23B}"/>
            </a:ext>
          </a:extLst>
        </xdr:cNvPr>
        <xdr:cNvSpPr/>
      </xdr:nvSpPr>
      <xdr:spPr>
        <a:xfrm>
          <a:off x="5200650" y="338966175"/>
          <a:ext cx="66675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114300</xdr:colOff>
      <xdr:row>161</xdr:row>
      <xdr:rowOff>66675</xdr:rowOff>
    </xdr:from>
    <xdr:to>
      <xdr:col>7</xdr:col>
      <xdr:colOff>1895475</xdr:colOff>
      <xdr:row>161</xdr:row>
      <xdr:rowOff>123825</xdr:rowOff>
    </xdr:to>
    <xdr:sp macro="" textlink="">
      <xdr:nvSpPr>
        <xdr:cNvPr id="251" name="Rectangle 48">
          <a:hlinkClick xmlns:r="http://schemas.openxmlformats.org/officeDocument/2006/relationships" r:id="rId10"/>
          <a:extLst>
            <a:ext uri="{FF2B5EF4-FFF2-40B4-BE49-F238E27FC236}">
              <a16:creationId xmlns:a16="http://schemas.microsoft.com/office/drawing/2014/main" id="{234CFBB9-5C7E-4A9F-9190-931F160A7CD7}"/>
            </a:ext>
          </a:extLst>
        </xdr:cNvPr>
        <xdr:cNvSpPr/>
      </xdr:nvSpPr>
      <xdr:spPr>
        <a:xfrm>
          <a:off x="6534150" y="339032850"/>
          <a:ext cx="139065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114300</xdr:colOff>
      <xdr:row>162</xdr:row>
      <xdr:rowOff>57150</xdr:rowOff>
    </xdr:from>
    <xdr:to>
      <xdr:col>7</xdr:col>
      <xdr:colOff>1895475</xdr:colOff>
      <xdr:row>162</xdr:row>
      <xdr:rowOff>114300</xdr:rowOff>
    </xdr:to>
    <xdr:sp macro="" textlink="">
      <xdr:nvSpPr>
        <xdr:cNvPr id="252" name="Rectangle 48">
          <a:hlinkClick xmlns:r="http://schemas.openxmlformats.org/officeDocument/2006/relationships" r:id="rId10"/>
          <a:extLst>
            <a:ext uri="{FF2B5EF4-FFF2-40B4-BE49-F238E27FC236}">
              <a16:creationId xmlns:a16="http://schemas.microsoft.com/office/drawing/2014/main" id="{4EAA7D5B-6486-4194-ADBC-B9D708E7AC3B}"/>
            </a:ext>
          </a:extLst>
        </xdr:cNvPr>
        <xdr:cNvSpPr/>
      </xdr:nvSpPr>
      <xdr:spPr>
        <a:xfrm>
          <a:off x="6534150" y="341080725"/>
          <a:ext cx="139065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133350</xdr:colOff>
      <xdr:row>163</xdr:row>
      <xdr:rowOff>85725</xdr:rowOff>
    </xdr:from>
    <xdr:to>
      <xdr:col>7</xdr:col>
      <xdr:colOff>1914525</xdr:colOff>
      <xdr:row>163</xdr:row>
      <xdr:rowOff>142875</xdr:rowOff>
    </xdr:to>
    <xdr:sp macro="" textlink="">
      <xdr:nvSpPr>
        <xdr:cNvPr id="253" name="Rectangle 48">
          <a:hlinkClick xmlns:r="http://schemas.openxmlformats.org/officeDocument/2006/relationships" r:id="rId10"/>
          <a:extLst>
            <a:ext uri="{FF2B5EF4-FFF2-40B4-BE49-F238E27FC236}">
              <a16:creationId xmlns:a16="http://schemas.microsoft.com/office/drawing/2014/main" id="{1E600893-BB25-4323-B520-5B505941C4A2}"/>
            </a:ext>
          </a:extLst>
        </xdr:cNvPr>
        <xdr:cNvSpPr/>
      </xdr:nvSpPr>
      <xdr:spPr>
        <a:xfrm>
          <a:off x="6553200" y="343966800"/>
          <a:ext cx="137160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47625</xdr:colOff>
      <xdr:row>164</xdr:row>
      <xdr:rowOff>76200</xdr:rowOff>
    </xdr:from>
    <xdr:to>
      <xdr:col>7</xdr:col>
      <xdr:colOff>1828800</xdr:colOff>
      <xdr:row>164</xdr:row>
      <xdr:rowOff>133350</xdr:rowOff>
    </xdr:to>
    <xdr:sp macro="" textlink="">
      <xdr:nvSpPr>
        <xdr:cNvPr id="254" name="Rectangle 48">
          <a:hlinkClick xmlns:r="http://schemas.openxmlformats.org/officeDocument/2006/relationships" r:id="rId10"/>
          <a:extLst>
            <a:ext uri="{FF2B5EF4-FFF2-40B4-BE49-F238E27FC236}">
              <a16:creationId xmlns:a16="http://schemas.microsoft.com/office/drawing/2014/main" id="{27FA40B5-9742-47E6-90C1-A0B69F0B3257}"/>
            </a:ext>
          </a:extLst>
        </xdr:cNvPr>
        <xdr:cNvSpPr/>
      </xdr:nvSpPr>
      <xdr:spPr>
        <a:xfrm>
          <a:off x="6467475" y="345671775"/>
          <a:ext cx="1457325"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2333625</xdr:colOff>
      <xdr:row>170</xdr:row>
      <xdr:rowOff>228600</xdr:rowOff>
    </xdr:from>
    <xdr:to>
      <xdr:col>7</xdr:col>
      <xdr:colOff>3038475</xdr:colOff>
      <xdr:row>170</xdr:row>
      <xdr:rowOff>274319</xdr:rowOff>
    </xdr:to>
    <xdr:sp macro="" textlink="">
      <xdr:nvSpPr>
        <xdr:cNvPr id="255" name="Rectangle 254">
          <a:hlinkClick xmlns:r="http://schemas.openxmlformats.org/officeDocument/2006/relationships" r:id="rId32"/>
          <a:extLst>
            <a:ext uri="{FF2B5EF4-FFF2-40B4-BE49-F238E27FC236}">
              <a16:creationId xmlns:a16="http://schemas.microsoft.com/office/drawing/2014/main" id="{E2A6A675-A0CA-4DAA-81C4-30C3331DBF35}"/>
            </a:ext>
          </a:extLst>
        </xdr:cNvPr>
        <xdr:cNvSpPr/>
      </xdr:nvSpPr>
      <xdr:spPr>
        <a:xfrm>
          <a:off x="7924800" y="3566445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28575</xdr:colOff>
      <xdr:row>173</xdr:row>
      <xdr:rowOff>523875</xdr:rowOff>
    </xdr:from>
    <xdr:to>
      <xdr:col>7</xdr:col>
      <xdr:colOff>762000</xdr:colOff>
      <xdr:row>173</xdr:row>
      <xdr:rowOff>657225</xdr:rowOff>
    </xdr:to>
    <xdr:sp macro="" textlink="">
      <xdr:nvSpPr>
        <xdr:cNvPr id="256" name="Rectangle 255">
          <a:hlinkClick xmlns:r="http://schemas.openxmlformats.org/officeDocument/2006/relationships" r:id="rId33"/>
          <a:extLst>
            <a:ext uri="{FF2B5EF4-FFF2-40B4-BE49-F238E27FC236}">
              <a16:creationId xmlns:a16="http://schemas.microsoft.com/office/drawing/2014/main" id="{369D3601-421E-4EA0-B644-D20A561F0B8F}"/>
            </a:ext>
          </a:extLst>
        </xdr:cNvPr>
        <xdr:cNvSpPr/>
      </xdr:nvSpPr>
      <xdr:spPr>
        <a:xfrm>
          <a:off x="6448425" y="361969050"/>
          <a:ext cx="733425" cy="1333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3590925</xdr:colOff>
      <xdr:row>173</xdr:row>
      <xdr:rowOff>542925</xdr:rowOff>
    </xdr:from>
    <xdr:to>
      <xdr:col>7</xdr:col>
      <xdr:colOff>4029075</xdr:colOff>
      <xdr:row>173</xdr:row>
      <xdr:rowOff>657225</xdr:rowOff>
    </xdr:to>
    <xdr:sp macro="" textlink="">
      <xdr:nvSpPr>
        <xdr:cNvPr id="257" name="Rectangle 256">
          <a:hlinkClick xmlns:r="http://schemas.openxmlformats.org/officeDocument/2006/relationships" r:id="rId34"/>
          <a:extLst>
            <a:ext uri="{FF2B5EF4-FFF2-40B4-BE49-F238E27FC236}">
              <a16:creationId xmlns:a16="http://schemas.microsoft.com/office/drawing/2014/main" id="{5682DE07-C0EB-4645-99C9-4D6B009E5BF5}"/>
            </a:ext>
          </a:extLst>
        </xdr:cNvPr>
        <xdr:cNvSpPr/>
      </xdr:nvSpPr>
      <xdr:spPr>
        <a:xfrm>
          <a:off x="7924800" y="361988100"/>
          <a:ext cx="0" cy="1143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8</xdr:col>
      <xdr:colOff>361950</xdr:colOff>
      <xdr:row>173</xdr:row>
      <xdr:rowOff>714375</xdr:rowOff>
    </xdr:from>
    <xdr:to>
      <xdr:col>8</xdr:col>
      <xdr:colOff>1143000</xdr:colOff>
      <xdr:row>173</xdr:row>
      <xdr:rowOff>771525</xdr:rowOff>
    </xdr:to>
    <xdr:sp macro="" textlink="">
      <xdr:nvSpPr>
        <xdr:cNvPr id="258" name="Rectangle 257">
          <a:hlinkClick xmlns:r="http://schemas.openxmlformats.org/officeDocument/2006/relationships" r:id="rId34"/>
          <a:extLst>
            <a:ext uri="{FF2B5EF4-FFF2-40B4-BE49-F238E27FC236}">
              <a16:creationId xmlns:a16="http://schemas.microsoft.com/office/drawing/2014/main" id="{BE7BB82E-FCE8-474A-B21F-6745F587E869}"/>
            </a:ext>
          </a:extLst>
        </xdr:cNvPr>
        <xdr:cNvSpPr/>
      </xdr:nvSpPr>
      <xdr:spPr>
        <a:xfrm>
          <a:off x="8277225" y="357301800"/>
          <a:ext cx="78105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3267076</xdr:colOff>
      <xdr:row>174</xdr:row>
      <xdr:rowOff>342900</xdr:rowOff>
    </xdr:from>
    <xdr:to>
      <xdr:col>7</xdr:col>
      <xdr:colOff>3705226</xdr:colOff>
      <xdr:row>174</xdr:row>
      <xdr:rowOff>466725</xdr:rowOff>
    </xdr:to>
    <xdr:sp macro="" textlink="">
      <xdr:nvSpPr>
        <xdr:cNvPr id="259" name="Rectangle 258">
          <a:hlinkClick xmlns:r="http://schemas.openxmlformats.org/officeDocument/2006/relationships" r:id="rId33"/>
          <a:extLst>
            <a:ext uri="{FF2B5EF4-FFF2-40B4-BE49-F238E27FC236}">
              <a16:creationId xmlns:a16="http://schemas.microsoft.com/office/drawing/2014/main" id="{1C4DDDD7-7D7A-4ED8-BC2A-DC08DB56107C}"/>
            </a:ext>
          </a:extLst>
        </xdr:cNvPr>
        <xdr:cNvSpPr/>
      </xdr:nvSpPr>
      <xdr:spPr>
        <a:xfrm>
          <a:off x="7924801" y="363816900"/>
          <a:ext cx="0" cy="1238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3590925</xdr:colOff>
      <xdr:row>174</xdr:row>
      <xdr:rowOff>542925</xdr:rowOff>
    </xdr:from>
    <xdr:to>
      <xdr:col>7</xdr:col>
      <xdr:colOff>4029075</xdr:colOff>
      <xdr:row>174</xdr:row>
      <xdr:rowOff>657225</xdr:rowOff>
    </xdr:to>
    <xdr:sp macro="" textlink="">
      <xdr:nvSpPr>
        <xdr:cNvPr id="260" name="Rectangle 259">
          <a:hlinkClick xmlns:r="http://schemas.openxmlformats.org/officeDocument/2006/relationships" r:id="rId34"/>
          <a:extLst>
            <a:ext uri="{FF2B5EF4-FFF2-40B4-BE49-F238E27FC236}">
              <a16:creationId xmlns:a16="http://schemas.microsoft.com/office/drawing/2014/main" id="{5CBFB763-3E23-40DC-A374-49AE7DDDE304}"/>
            </a:ext>
          </a:extLst>
        </xdr:cNvPr>
        <xdr:cNvSpPr/>
      </xdr:nvSpPr>
      <xdr:spPr>
        <a:xfrm>
          <a:off x="7924800" y="364016925"/>
          <a:ext cx="0" cy="1143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3267076</xdr:colOff>
      <xdr:row>175</xdr:row>
      <xdr:rowOff>342900</xdr:rowOff>
    </xdr:from>
    <xdr:to>
      <xdr:col>7</xdr:col>
      <xdr:colOff>3705226</xdr:colOff>
      <xdr:row>175</xdr:row>
      <xdr:rowOff>466725</xdr:rowOff>
    </xdr:to>
    <xdr:sp macro="" textlink="">
      <xdr:nvSpPr>
        <xdr:cNvPr id="261" name="Rectangle 260">
          <a:hlinkClick xmlns:r="http://schemas.openxmlformats.org/officeDocument/2006/relationships" r:id="rId33"/>
          <a:extLst>
            <a:ext uri="{FF2B5EF4-FFF2-40B4-BE49-F238E27FC236}">
              <a16:creationId xmlns:a16="http://schemas.microsoft.com/office/drawing/2014/main" id="{096498D1-82AF-42AD-A5D7-500FFEFF6AC5}"/>
            </a:ext>
          </a:extLst>
        </xdr:cNvPr>
        <xdr:cNvSpPr/>
      </xdr:nvSpPr>
      <xdr:spPr>
        <a:xfrm>
          <a:off x="7924801" y="366522000"/>
          <a:ext cx="0" cy="1238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3590925</xdr:colOff>
      <xdr:row>175</xdr:row>
      <xdr:rowOff>542925</xdr:rowOff>
    </xdr:from>
    <xdr:to>
      <xdr:col>7</xdr:col>
      <xdr:colOff>4029075</xdr:colOff>
      <xdr:row>175</xdr:row>
      <xdr:rowOff>657225</xdr:rowOff>
    </xdr:to>
    <xdr:sp macro="" textlink="">
      <xdr:nvSpPr>
        <xdr:cNvPr id="262" name="Rectangle 261">
          <a:hlinkClick xmlns:r="http://schemas.openxmlformats.org/officeDocument/2006/relationships" r:id="rId34"/>
          <a:extLst>
            <a:ext uri="{FF2B5EF4-FFF2-40B4-BE49-F238E27FC236}">
              <a16:creationId xmlns:a16="http://schemas.microsoft.com/office/drawing/2014/main" id="{B7B18C52-8B35-4699-A1E5-EDFD89DD5B1D}"/>
            </a:ext>
          </a:extLst>
        </xdr:cNvPr>
        <xdr:cNvSpPr/>
      </xdr:nvSpPr>
      <xdr:spPr>
        <a:xfrm>
          <a:off x="7924800" y="366722025"/>
          <a:ext cx="0" cy="1143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28575</xdr:colOff>
      <xdr:row>176</xdr:row>
      <xdr:rowOff>523875</xdr:rowOff>
    </xdr:from>
    <xdr:to>
      <xdr:col>7</xdr:col>
      <xdr:colOff>762000</xdr:colOff>
      <xdr:row>176</xdr:row>
      <xdr:rowOff>657225</xdr:rowOff>
    </xdr:to>
    <xdr:sp macro="" textlink="">
      <xdr:nvSpPr>
        <xdr:cNvPr id="263" name="Rectangle 262">
          <a:hlinkClick xmlns:r="http://schemas.openxmlformats.org/officeDocument/2006/relationships" r:id="rId33"/>
          <a:extLst>
            <a:ext uri="{FF2B5EF4-FFF2-40B4-BE49-F238E27FC236}">
              <a16:creationId xmlns:a16="http://schemas.microsoft.com/office/drawing/2014/main" id="{D782E080-F177-44D7-98F5-3BE3EFA6FE81}"/>
            </a:ext>
          </a:extLst>
        </xdr:cNvPr>
        <xdr:cNvSpPr/>
      </xdr:nvSpPr>
      <xdr:spPr>
        <a:xfrm>
          <a:off x="6448425" y="368236500"/>
          <a:ext cx="733425" cy="1333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3267076</xdr:colOff>
      <xdr:row>176</xdr:row>
      <xdr:rowOff>342900</xdr:rowOff>
    </xdr:from>
    <xdr:to>
      <xdr:col>7</xdr:col>
      <xdr:colOff>3705226</xdr:colOff>
      <xdr:row>176</xdr:row>
      <xdr:rowOff>466725</xdr:rowOff>
    </xdr:to>
    <xdr:sp macro="" textlink="">
      <xdr:nvSpPr>
        <xdr:cNvPr id="264" name="Rectangle 263">
          <a:hlinkClick xmlns:r="http://schemas.openxmlformats.org/officeDocument/2006/relationships" r:id="rId33"/>
          <a:extLst>
            <a:ext uri="{FF2B5EF4-FFF2-40B4-BE49-F238E27FC236}">
              <a16:creationId xmlns:a16="http://schemas.microsoft.com/office/drawing/2014/main" id="{BFD99557-3250-4C47-BF40-2C26CBBA8E0E}"/>
            </a:ext>
          </a:extLst>
        </xdr:cNvPr>
        <xdr:cNvSpPr/>
      </xdr:nvSpPr>
      <xdr:spPr>
        <a:xfrm>
          <a:off x="7924801" y="368055525"/>
          <a:ext cx="0" cy="1238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3590925</xdr:colOff>
      <xdr:row>176</xdr:row>
      <xdr:rowOff>542925</xdr:rowOff>
    </xdr:from>
    <xdr:to>
      <xdr:col>7</xdr:col>
      <xdr:colOff>4029075</xdr:colOff>
      <xdr:row>176</xdr:row>
      <xdr:rowOff>657225</xdr:rowOff>
    </xdr:to>
    <xdr:sp macro="" textlink="">
      <xdr:nvSpPr>
        <xdr:cNvPr id="265" name="Rectangle 264">
          <a:hlinkClick xmlns:r="http://schemas.openxmlformats.org/officeDocument/2006/relationships" r:id="rId34"/>
          <a:extLst>
            <a:ext uri="{FF2B5EF4-FFF2-40B4-BE49-F238E27FC236}">
              <a16:creationId xmlns:a16="http://schemas.microsoft.com/office/drawing/2014/main" id="{789D63B9-8AAA-4FD4-A1F5-4E26B519E711}"/>
            </a:ext>
          </a:extLst>
        </xdr:cNvPr>
        <xdr:cNvSpPr/>
      </xdr:nvSpPr>
      <xdr:spPr>
        <a:xfrm>
          <a:off x="7924800" y="368255550"/>
          <a:ext cx="0" cy="1143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3267076</xdr:colOff>
      <xdr:row>177</xdr:row>
      <xdr:rowOff>342900</xdr:rowOff>
    </xdr:from>
    <xdr:to>
      <xdr:col>7</xdr:col>
      <xdr:colOff>3705226</xdr:colOff>
      <xdr:row>177</xdr:row>
      <xdr:rowOff>466725</xdr:rowOff>
    </xdr:to>
    <xdr:sp macro="" textlink="">
      <xdr:nvSpPr>
        <xdr:cNvPr id="266" name="Rectangle 265">
          <a:hlinkClick xmlns:r="http://schemas.openxmlformats.org/officeDocument/2006/relationships" r:id="rId33"/>
          <a:extLst>
            <a:ext uri="{FF2B5EF4-FFF2-40B4-BE49-F238E27FC236}">
              <a16:creationId xmlns:a16="http://schemas.microsoft.com/office/drawing/2014/main" id="{CA8594E8-D865-4AE3-A54A-0C337BF0E8AB}"/>
            </a:ext>
          </a:extLst>
        </xdr:cNvPr>
        <xdr:cNvSpPr/>
      </xdr:nvSpPr>
      <xdr:spPr>
        <a:xfrm>
          <a:off x="7924801" y="371989350"/>
          <a:ext cx="0" cy="1238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3590925</xdr:colOff>
      <xdr:row>177</xdr:row>
      <xdr:rowOff>542925</xdr:rowOff>
    </xdr:from>
    <xdr:to>
      <xdr:col>7</xdr:col>
      <xdr:colOff>4029075</xdr:colOff>
      <xdr:row>177</xdr:row>
      <xdr:rowOff>657225</xdr:rowOff>
    </xdr:to>
    <xdr:sp macro="" textlink="">
      <xdr:nvSpPr>
        <xdr:cNvPr id="267" name="Rectangle 266">
          <a:hlinkClick xmlns:r="http://schemas.openxmlformats.org/officeDocument/2006/relationships" r:id="rId34"/>
          <a:extLst>
            <a:ext uri="{FF2B5EF4-FFF2-40B4-BE49-F238E27FC236}">
              <a16:creationId xmlns:a16="http://schemas.microsoft.com/office/drawing/2014/main" id="{593BCE40-BD2D-4DB4-AD2C-2C9BF4D09ECD}"/>
            </a:ext>
          </a:extLst>
        </xdr:cNvPr>
        <xdr:cNvSpPr/>
      </xdr:nvSpPr>
      <xdr:spPr>
        <a:xfrm>
          <a:off x="7924800" y="372189375"/>
          <a:ext cx="0" cy="1143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28575</xdr:colOff>
      <xdr:row>177</xdr:row>
      <xdr:rowOff>723900</xdr:rowOff>
    </xdr:from>
    <xdr:to>
      <xdr:col>7</xdr:col>
      <xdr:colOff>809625</xdr:colOff>
      <xdr:row>177</xdr:row>
      <xdr:rowOff>781050</xdr:rowOff>
    </xdr:to>
    <xdr:sp macro="" textlink="">
      <xdr:nvSpPr>
        <xdr:cNvPr id="268" name="Rectangle 267">
          <a:hlinkClick xmlns:r="http://schemas.openxmlformats.org/officeDocument/2006/relationships" r:id="rId34"/>
          <a:extLst>
            <a:ext uri="{FF2B5EF4-FFF2-40B4-BE49-F238E27FC236}">
              <a16:creationId xmlns:a16="http://schemas.microsoft.com/office/drawing/2014/main" id="{A0B848DD-2E67-43E7-B6AE-64406DEE3537}"/>
            </a:ext>
          </a:extLst>
        </xdr:cNvPr>
        <xdr:cNvSpPr/>
      </xdr:nvSpPr>
      <xdr:spPr>
        <a:xfrm>
          <a:off x="6448425" y="372370350"/>
          <a:ext cx="781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28575</xdr:colOff>
      <xdr:row>35</xdr:row>
      <xdr:rowOff>400050</xdr:rowOff>
    </xdr:from>
    <xdr:to>
      <xdr:col>8</xdr:col>
      <xdr:colOff>923925</xdr:colOff>
      <xdr:row>35</xdr:row>
      <xdr:rowOff>445769</xdr:rowOff>
    </xdr:to>
    <xdr:sp macro="" textlink="">
      <xdr:nvSpPr>
        <xdr:cNvPr id="269" name="Rectangle 64">
          <a:hlinkClick xmlns:r="http://schemas.openxmlformats.org/officeDocument/2006/relationships" r:id="rId11"/>
          <a:extLst>
            <a:ext uri="{FF2B5EF4-FFF2-40B4-BE49-F238E27FC236}">
              <a16:creationId xmlns:a16="http://schemas.microsoft.com/office/drawing/2014/main" id="{116F6688-7411-49F2-BDC6-5DC9BE009EF2}"/>
            </a:ext>
          </a:extLst>
        </xdr:cNvPr>
        <xdr:cNvSpPr/>
      </xdr:nvSpPr>
      <xdr:spPr>
        <a:xfrm>
          <a:off x="6448425" y="64389000"/>
          <a:ext cx="240030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114300</xdr:colOff>
      <xdr:row>143</xdr:row>
      <xdr:rowOff>219075</xdr:rowOff>
    </xdr:from>
    <xdr:to>
      <xdr:col>7</xdr:col>
      <xdr:colOff>1895475</xdr:colOff>
      <xdr:row>143</xdr:row>
      <xdr:rowOff>276225</xdr:rowOff>
    </xdr:to>
    <xdr:sp macro="" textlink="">
      <xdr:nvSpPr>
        <xdr:cNvPr id="270" name="Rectangle 46">
          <a:hlinkClick xmlns:r="http://schemas.openxmlformats.org/officeDocument/2006/relationships" r:id="rId10"/>
          <a:extLst>
            <a:ext uri="{FF2B5EF4-FFF2-40B4-BE49-F238E27FC236}">
              <a16:creationId xmlns:a16="http://schemas.microsoft.com/office/drawing/2014/main" id="{6AD988A3-073B-46B8-98E8-08D598EF9589}"/>
            </a:ext>
          </a:extLst>
        </xdr:cNvPr>
        <xdr:cNvSpPr/>
      </xdr:nvSpPr>
      <xdr:spPr>
        <a:xfrm>
          <a:off x="6534150" y="300466125"/>
          <a:ext cx="13906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114300</xdr:colOff>
      <xdr:row>162</xdr:row>
      <xdr:rowOff>66675</xdr:rowOff>
    </xdr:from>
    <xdr:to>
      <xdr:col>7</xdr:col>
      <xdr:colOff>1895475</xdr:colOff>
      <xdr:row>162</xdr:row>
      <xdr:rowOff>123825</xdr:rowOff>
    </xdr:to>
    <xdr:sp macro="" textlink="">
      <xdr:nvSpPr>
        <xdr:cNvPr id="271" name="Rectangle 48">
          <a:hlinkClick xmlns:r="http://schemas.openxmlformats.org/officeDocument/2006/relationships" r:id="rId10"/>
          <a:extLst>
            <a:ext uri="{FF2B5EF4-FFF2-40B4-BE49-F238E27FC236}">
              <a16:creationId xmlns:a16="http://schemas.microsoft.com/office/drawing/2014/main" id="{BEAABCA9-323A-4B0B-9E38-62105B8AC5AA}"/>
            </a:ext>
          </a:extLst>
        </xdr:cNvPr>
        <xdr:cNvSpPr/>
      </xdr:nvSpPr>
      <xdr:spPr>
        <a:xfrm>
          <a:off x="6534150" y="341090250"/>
          <a:ext cx="139065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114300</xdr:colOff>
      <xdr:row>163</xdr:row>
      <xdr:rowOff>66675</xdr:rowOff>
    </xdr:from>
    <xdr:to>
      <xdr:col>7</xdr:col>
      <xdr:colOff>1895475</xdr:colOff>
      <xdr:row>163</xdr:row>
      <xdr:rowOff>123825</xdr:rowOff>
    </xdr:to>
    <xdr:sp macro="" textlink="">
      <xdr:nvSpPr>
        <xdr:cNvPr id="272" name="Rectangle 48">
          <a:hlinkClick xmlns:r="http://schemas.openxmlformats.org/officeDocument/2006/relationships" r:id="rId10"/>
          <a:extLst>
            <a:ext uri="{FF2B5EF4-FFF2-40B4-BE49-F238E27FC236}">
              <a16:creationId xmlns:a16="http://schemas.microsoft.com/office/drawing/2014/main" id="{07F3CB57-288D-4B32-8D44-6C5DAE8D907E}"/>
            </a:ext>
          </a:extLst>
        </xdr:cNvPr>
        <xdr:cNvSpPr/>
      </xdr:nvSpPr>
      <xdr:spPr>
        <a:xfrm>
          <a:off x="6534150" y="343947750"/>
          <a:ext cx="139065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114300</xdr:colOff>
      <xdr:row>164</xdr:row>
      <xdr:rowOff>66675</xdr:rowOff>
    </xdr:from>
    <xdr:to>
      <xdr:col>7</xdr:col>
      <xdr:colOff>1895475</xdr:colOff>
      <xdr:row>164</xdr:row>
      <xdr:rowOff>123825</xdr:rowOff>
    </xdr:to>
    <xdr:sp macro="" textlink="">
      <xdr:nvSpPr>
        <xdr:cNvPr id="273" name="Rectangle 48">
          <a:hlinkClick xmlns:r="http://schemas.openxmlformats.org/officeDocument/2006/relationships" r:id="rId10"/>
          <a:extLst>
            <a:ext uri="{FF2B5EF4-FFF2-40B4-BE49-F238E27FC236}">
              <a16:creationId xmlns:a16="http://schemas.microsoft.com/office/drawing/2014/main" id="{FB7708C5-BC8F-4D3F-8849-CFF1BC86C0A7}"/>
            </a:ext>
          </a:extLst>
        </xdr:cNvPr>
        <xdr:cNvSpPr/>
      </xdr:nvSpPr>
      <xdr:spPr>
        <a:xfrm>
          <a:off x="6534150" y="345662250"/>
          <a:ext cx="139065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3267076</xdr:colOff>
      <xdr:row>176</xdr:row>
      <xdr:rowOff>342900</xdr:rowOff>
    </xdr:from>
    <xdr:to>
      <xdr:col>7</xdr:col>
      <xdr:colOff>3705226</xdr:colOff>
      <xdr:row>176</xdr:row>
      <xdr:rowOff>466725</xdr:rowOff>
    </xdr:to>
    <xdr:sp macro="" textlink="">
      <xdr:nvSpPr>
        <xdr:cNvPr id="274" name="Rectangle 273">
          <a:hlinkClick xmlns:r="http://schemas.openxmlformats.org/officeDocument/2006/relationships" r:id="rId33"/>
          <a:extLst>
            <a:ext uri="{FF2B5EF4-FFF2-40B4-BE49-F238E27FC236}">
              <a16:creationId xmlns:a16="http://schemas.microsoft.com/office/drawing/2014/main" id="{A0765CDC-8C17-4A07-B55F-919481A4B790}"/>
            </a:ext>
          </a:extLst>
        </xdr:cNvPr>
        <xdr:cNvSpPr/>
      </xdr:nvSpPr>
      <xdr:spPr>
        <a:xfrm>
          <a:off x="7924801" y="368055525"/>
          <a:ext cx="0" cy="1238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3590925</xdr:colOff>
      <xdr:row>176</xdr:row>
      <xdr:rowOff>542925</xdr:rowOff>
    </xdr:from>
    <xdr:to>
      <xdr:col>7</xdr:col>
      <xdr:colOff>4029075</xdr:colOff>
      <xdr:row>176</xdr:row>
      <xdr:rowOff>657225</xdr:rowOff>
    </xdr:to>
    <xdr:sp macro="" textlink="">
      <xdr:nvSpPr>
        <xdr:cNvPr id="275" name="Rectangle 274">
          <a:hlinkClick xmlns:r="http://schemas.openxmlformats.org/officeDocument/2006/relationships" r:id="rId34"/>
          <a:extLst>
            <a:ext uri="{FF2B5EF4-FFF2-40B4-BE49-F238E27FC236}">
              <a16:creationId xmlns:a16="http://schemas.microsoft.com/office/drawing/2014/main" id="{892CC528-970D-4ECC-941B-DBD346397D28}"/>
            </a:ext>
          </a:extLst>
        </xdr:cNvPr>
        <xdr:cNvSpPr/>
      </xdr:nvSpPr>
      <xdr:spPr>
        <a:xfrm>
          <a:off x="7924800" y="368255550"/>
          <a:ext cx="0" cy="1143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3590925</xdr:colOff>
      <xdr:row>177</xdr:row>
      <xdr:rowOff>542925</xdr:rowOff>
    </xdr:from>
    <xdr:to>
      <xdr:col>7</xdr:col>
      <xdr:colOff>4029075</xdr:colOff>
      <xdr:row>177</xdr:row>
      <xdr:rowOff>657225</xdr:rowOff>
    </xdr:to>
    <xdr:sp macro="" textlink="">
      <xdr:nvSpPr>
        <xdr:cNvPr id="276" name="Rectangle 275">
          <a:hlinkClick xmlns:r="http://schemas.openxmlformats.org/officeDocument/2006/relationships" r:id="rId34"/>
          <a:extLst>
            <a:ext uri="{FF2B5EF4-FFF2-40B4-BE49-F238E27FC236}">
              <a16:creationId xmlns:a16="http://schemas.microsoft.com/office/drawing/2014/main" id="{C2FC17C6-1EEC-4E50-B7F3-8AFE44CD4CCC}"/>
            </a:ext>
          </a:extLst>
        </xdr:cNvPr>
        <xdr:cNvSpPr/>
      </xdr:nvSpPr>
      <xdr:spPr>
        <a:xfrm>
          <a:off x="7924800" y="372189375"/>
          <a:ext cx="0" cy="1143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180975</xdr:colOff>
      <xdr:row>20</xdr:row>
      <xdr:rowOff>1352550</xdr:rowOff>
    </xdr:from>
    <xdr:to>
      <xdr:col>7</xdr:col>
      <xdr:colOff>1276350</xdr:colOff>
      <xdr:row>20</xdr:row>
      <xdr:rowOff>1398269</xdr:rowOff>
    </xdr:to>
    <xdr:sp macro="" textlink="">
      <xdr:nvSpPr>
        <xdr:cNvPr id="277" name="Rectangle 3">
          <a:hlinkClick xmlns:r="http://schemas.openxmlformats.org/officeDocument/2006/relationships" r:id="rId9"/>
          <a:extLst>
            <a:ext uri="{FF2B5EF4-FFF2-40B4-BE49-F238E27FC236}">
              <a16:creationId xmlns:a16="http://schemas.microsoft.com/office/drawing/2014/main" id="{F7FDB6B5-4153-4D87-AFFB-3A21EDBCF61A}"/>
            </a:ext>
          </a:extLst>
        </xdr:cNvPr>
        <xdr:cNvSpPr/>
      </xdr:nvSpPr>
      <xdr:spPr>
        <a:xfrm>
          <a:off x="6600825" y="2576512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1181100</xdr:colOff>
      <xdr:row>22</xdr:row>
      <xdr:rowOff>3314700</xdr:rowOff>
    </xdr:from>
    <xdr:to>
      <xdr:col>8</xdr:col>
      <xdr:colOff>771525</xdr:colOff>
      <xdr:row>22</xdr:row>
      <xdr:rowOff>3360419</xdr:rowOff>
    </xdr:to>
    <xdr:sp macro="" textlink="">
      <xdr:nvSpPr>
        <xdr:cNvPr id="278" name="Rectangle 3">
          <a:hlinkClick xmlns:r="http://schemas.openxmlformats.org/officeDocument/2006/relationships" r:id="rId9"/>
          <a:extLst>
            <a:ext uri="{FF2B5EF4-FFF2-40B4-BE49-F238E27FC236}">
              <a16:creationId xmlns:a16="http://schemas.microsoft.com/office/drawing/2014/main" id="{19437799-57D0-4A6D-9159-27E00BBD83ED}"/>
            </a:ext>
          </a:extLst>
        </xdr:cNvPr>
        <xdr:cNvSpPr/>
      </xdr:nvSpPr>
      <xdr:spPr>
        <a:xfrm>
          <a:off x="7600950" y="3119437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390525</xdr:colOff>
      <xdr:row>23</xdr:row>
      <xdr:rowOff>400050</xdr:rowOff>
    </xdr:from>
    <xdr:to>
      <xdr:col>8</xdr:col>
      <xdr:colOff>1485900</xdr:colOff>
      <xdr:row>23</xdr:row>
      <xdr:rowOff>445769</xdr:rowOff>
    </xdr:to>
    <xdr:sp macro="" textlink="">
      <xdr:nvSpPr>
        <xdr:cNvPr id="279" name="Rectangle 3">
          <a:hlinkClick xmlns:r="http://schemas.openxmlformats.org/officeDocument/2006/relationships" r:id="rId9"/>
          <a:extLst>
            <a:ext uri="{FF2B5EF4-FFF2-40B4-BE49-F238E27FC236}">
              <a16:creationId xmlns:a16="http://schemas.microsoft.com/office/drawing/2014/main" id="{4041CAB3-9A2D-473D-BC86-76EC5630CC81}"/>
            </a:ext>
          </a:extLst>
        </xdr:cNvPr>
        <xdr:cNvSpPr/>
      </xdr:nvSpPr>
      <xdr:spPr>
        <a:xfrm>
          <a:off x="8315325" y="3235642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400050</xdr:colOff>
      <xdr:row>24</xdr:row>
      <xdr:rowOff>2638425</xdr:rowOff>
    </xdr:from>
    <xdr:to>
      <xdr:col>7</xdr:col>
      <xdr:colOff>1495425</xdr:colOff>
      <xdr:row>24</xdr:row>
      <xdr:rowOff>2684144</xdr:rowOff>
    </xdr:to>
    <xdr:sp macro="" textlink="">
      <xdr:nvSpPr>
        <xdr:cNvPr id="280" name="Rectangle 3">
          <a:hlinkClick xmlns:r="http://schemas.openxmlformats.org/officeDocument/2006/relationships" r:id="rId9"/>
          <a:extLst>
            <a:ext uri="{FF2B5EF4-FFF2-40B4-BE49-F238E27FC236}">
              <a16:creationId xmlns:a16="http://schemas.microsoft.com/office/drawing/2014/main" id="{D96CD518-7242-4732-BD2A-83004082C49F}"/>
            </a:ext>
          </a:extLst>
        </xdr:cNvPr>
        <xdr:cNvSpPr/>
      </xdr:nvSpPr>
      <xdr:spPr>
        <a:xfrm>
          <a:off x="6819900" y="3719512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381000</xdr:colOff>
      <xdr:row>26</xdr:row>
      <xdr:rowOff>66675</xdr:rowOff>
    </xdr:from>
    <xdr:to>
      <xdr:col>7</xdr:col>
      <xdr:colOff>1476375</xdr:colOff>
      <xdr:row>26</xdr:row>
      <xdr:rowOff>112394</xdr:rowOff>
    </xdr:to>
    <xdr:sp macro="" textlink="">
      <xdr:nvSpPr>
        <xdr:cNvPr id="281" name="Rectangle 3">
          <a:hlinkClick xmlns:r="http://schemas.openxmlformats.org/officeDocument/2006/relationships" r:id="rId9"/>
          <a:extLst>
            <a:ext uri="{FF2B5EF4-FFF2-40B4-BE49-F238E27FC236}">
              <a16:creationId xmlns:a16="http://schemas.microsoft.com/office/drawing/2014/main" id="{60338F58-2981-45C1-A537-E29463F60241}"/>
            </a:ext>
          </a:extLst>
        </xdr:cNvPr>
        <xdr:cNvSpPr/>
      </xdr:nvSpPr>
      <xdr:spPr>
        <a:xfrm>
          <a:off x="6800850" y="4295775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428625</xdr:colOff>
      <xdr:row>27</xdr:row>
      <xdr:rowOff>66675</xdr:rowOff>
    </xdr:from>
    <xdr:to>
      <xdr:col>8</xdr:col>
      <xdr:colOff>19050</xdr:colOff>
      <xdr:row>27</xdr:row>
      <xdr:rowOff>112394</xdr:rowOff>
    </xdr:to>
    <xdr:sp macro="" textlink="">
      <xdr:nvSpPr>
        <xdr:cNvPr id="282" name="Rectangle 3">
          <a:hlinkClick xmlns:r="http://schemas.openxmlformats.org/officeDocument/2006/relationships" r:id="rId9"/>
          <a:extLst>
            <a:ext uri="{FF2B5EF4-FFF2-40B4-BE49-F238E27FC236}">
              <a16:creationId xmlns:a16="http://schemas.microsoft.com/office/drawing/2014/main" id="{E06BD2FF-E17D-4E77-812C-D4B31767CA82}"/>
            </a:ext>
          </a:extLst>
        </xdr:cNvPr>
        <xdr:cNvSpPr/>
      </xdr:nvSpPr>
      <xdr:spPr>
        <a:xfrm>
          <a:off x="6848475" y="4646295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438150</xdr:colOff>
      <xdr:row>28</xdr:row>
      <xdr:rowOff>66675</xdr:rowOff>
    </xdr:from>
    <xdr:to>
      <xdr:col>8</xdr:col>
      <xdr:colOff>28575</xdr:colOff>
      <xdr:row>28</xdr:row>
      <xdr:rowOff>112394</xdr:rowOff>
    </xdr:to>
    <xdr:sp macro="" textlink="">
      <xdr:nvSpPr>
        <xdr:cNvPr id="283" name="Rectangle 3">
          <a:hlinkClick xmlns:r="http://schemas.openxmlformats.org/officeDocument/2006/relationships" r:id="rId9"/>
          <a:extLst>
            <a:ext uri="{FF2B5EF4-FFF2-40B4-BE49-F238E27FC236}">
              <a16:creationId xmlns:a16="http://schemas.microsoft.com/office/drawing/2014/main" id="{54F98692-147B-4DBC-B403-533158113B80}"/>
            </a:ext>
          </a:extLst>
        </xdr:cNvPr>
        <xdr:cNvSpPr/>
      </xdr:nvSpPr>
      <xdr:spPr>
        <a:xfrm>
          <a:off x="6858000" y="4859655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561975</xdr:colOff>
      <xdr:row>29</xdr:row>
      <xdr:rowOff>47625</xdr:rowOff>
    </xdr:from>
    <xdr:to>
      <xdr:col>8</xdr:col>
      <xdr:colOff>152400</xdr:colOff>
      <xdr:row>29</xdr:row>
      <xdr:rowOff>93344</xdr:rowOff>
    </xdr:to>
    <xdr:sp macro="" textlink="">
      <xdr:nvSpPr>
        <xdr:cNvPr id="284" name="Rectangle 3">
          <a:hlinkClick xmlns:r="http://schemas.openxmlformats.org/officeDocument/2006/relationships" r:id="rId9"/>
          <a:extLst>
            <a:ext uri="{FF2B5EF4-FFF2-40B4-BE49-F238E27FC236}">
              <a16:creationId xmlns:a16="http://schemas.microsoft.com/office/drawing/2014/main" id="{A37C1DEB-F409-4446-873F-F72B74718674}"/>
            </a:ext>
          </a:extLst>
        </xdr:cNvPr>
        <xdr:cNvSpPr/>
      </xdr:nvSpPr>
      <xdr:spPr>
        <a:xfrm>
          <a:off x="6981825" y="5002530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428625</xdr:colOff>
      <xdr:row>30</xdr:row>
      <xdr:rowOff>66675</xdr:rowOff>
    </xdr:from>
    <xdr:to>
      <xdr:col>8</xdr:col>
      <xdr:colOff>19050</xdr:colOff>
      <xdr:row>30</xdr:row>
      <xdr:rowOff>112394</xdr:rowOff>
    </xdr:to>
    <xdr:sp macro="" textlink="">
      <xdr:nvSpPr>
        <xdr:cNvPr id="285" name="Rectangle 3">
          <a:hlinkClick xmlns:r="http://schemas.openxmlformats.org/officeDocument/2006/relationships" r:id="rId9"/>
          <a:extLst>
            <a:ext uri="{FF2B5EF4-FFF2-40B4-BE49-F238E27FC236}">
              <a16:creationId xmlns:a16="http://schemas.microsoft.com/office/drawing/2014/main" id="{A7693E7F-892D-433F-AE3C-DC086D94026F}"/>
            </a:ext>
          </a:extLst>
        </xdr:cNvPr>
        <xdr:cNvSpPr/>
      </xdr:nvSpPr>
      <xdr:spPr>
        <a:xfrm>
          <a:off x="6848475" y="5335905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190500</xdr:colOff>
      <xdr:row>31</xdr:row>
      <xdr:rowOff>238125</xdr:rowOff>
    </xdr:from>
    <xdr:to>
      <xdr:col>7</xdr:col>
      <xdr:colOff>1285875</xdr:colOff>
      <xdr:row>31</xdr:row>
      <xdr:rowOff>283844</xdr:rowOff>
    </xdr:to>
    <xdr:sp macro="" textlink="">
      <xdr:nvSpPr>
        <xdr:cNvPr id="286" name="Rectangle 3">
          <a:hlinkClick xmlns:r="http://schemas.openxmlformats.org/officeDocument/2006/relationships" r:id="rId9"/>
          <a:extLst>
            <a:ext uri="{FF2B5EF4-FFF2-40B4-BE49-F238E27FC236}">
              <a16:creationId xmlns:a16="http://schemas.microsoft.com/office/drawing/2014/main" id="{3FE49E26-9D89-45D6-B127-F5ED58416E10}"/>
            </a:ext>
          </a:extLst>
        </xdr:cNvPr>
        <xdr:cNvSpPr/>
      </xdr:nvSpPr>
      <xdr:spPr>
        <a:xfrm>
          <a:off x="6610350" y="5608320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323850</xdr:colOff>
      <xdr:row>33</xdr:row>
      <xdr:rowOff>57150</xdr:rowOff>
    </xdr:from>
    <xdr:to>
      <xdr:col>7</xdr:col>
      <xdr:colOff>1419225</xdr:colOff>
      <xdr:row>33</xdr:row>
      <xdr:rowOff>102869</xdr:rowOff>
    </xdr:to>
    <xdr:sp macro="" textlink="">
      <xdr:nvSpPr>
        <xdr:cNvPr id="287" name="Rectangle 3">
          <a:hlinkClick xmlns:r="http://schemas.openxmlformats.org/officeDocument/2006/relationships" r:id="rId9"/>
          <a:extLst>
            <a:ext uri="{FF2B5EF4-FFF2-40B4-BE49-F238E27FC236}">
              <a16:creationId xmlns:a16="http://schemas.microsoft.com/office/drawing/2014/main" id="{F44439F2-E2F6-4B25-9696-9B1342C7359E}"/>
            </a:ext>
          </a:extLst>
        </xdr:cNvPr>
        <xdr:cNvSpPr/>
      </xdr:nvSpPr>
      <xdr:spPr>
        <a:xfrm>
          <a:off x="6743700" y="6116002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1143000</xdr:colOff>
      <xdr:row>34</xdr:row>
      <xdr:rowOff>247650</xdr:rowOff>
    </xdr:from>
    <xdr:to>
      <xdr:col>8</xdr:col>
      <xdr:colOff>733425</xdr:colOff>
      <xdr:row>34</xdr:row>
      <xdr:rowOff>293369</xdr:rowOff>
    </xdr:to>
    <xdr:sp macro="" textlink="">
      <xdr:nvSpPr>
        <xdr:cNvPr id="288" name="Rectangle 3">
          <a:hlinkClick xmlns:r="http://schemas.openxmlformats.org/officeDocument/2006/relationships" r:id="rId9"/>
          <a:extLst>
            <a:ext uri="{FF2B5EF4-FFF2-40B4-BE49-F238E27FC236}">
              <a16:creationId xmlns:a16="http://schemas.microsoft.com/office/drawing/2014/main" id="{EE2A1A3E-EB34-4D9B-B14B-A45D655A8DC4}"/>
            </a:ext>
          </a:extLst>
        </xdr:cNvPr>
        <xdr:cNvSpPr/>
      </xdr:nvSpPr>
      <xdr:spPr>
        <a:xfrm>
          <a:off x="7562850" y="6308407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476250</xdr:colOff>
      <xdr:row>35</xdr:row>
      <xdr:rowOff>66675</xdr:rowOff>
    </xdr:from>
    <xdr:to>
      <xdr:col>8</xdr:col>
      <xdr:colOff>66675</xdr:colOff>
      <xdr:row>35</xdr:row>
      <xdr:rowOff>112394</xdr:rowOff>
    </xdr:to>
    <xdr:sp macro="" textlink="">
      <xdr:nvSpPr>
        <xdr:cNvPr id="289" name="Rectangle 3">
          <a:hlinkClick xmlns:r="http://schemas.openxmlformats.org/officeDocument/2006/relationships" r:id="rId9"/>
          <a:extLst>
            <a:ext uri="{FF2B5EF4-FFF2-40B4-BE49-F238E27FC236}">
              <a16:creationId xmlns:a16="http://schemas.microsoft.com/office/drawing/2014/main" id="{3630B96B-9ABB-4ACC-A3D6-9EAE83927BEE}"/>
            </a:ext>
          </a:extLst>
        </xdr:cNvPr>
        <xdr:cNvSpPr/>
      </xdr:nvSpPr>
      <xdr:spPr>
        <a:xfrm>
          <a:off x="6896100" y="6405562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390525</xdr:colOff>
      <xdr:row>36</xdr:row>
      <xdr:rowOff>66675</xdr:rowOff>
    </xdr:from>
    <xdr:to>
      <xdr:col>7</xdr:col>
      <xdr:colOff>1485900</xdr:colOff>
      <xdr:row>36</xdr:row>
      <xdr:rowOff>112394</xdr:rowOff>
    </xdr:to>
    <xdr:sp macro="" textlink="">
      <xdr:nvSpPr>
        <xdr:cNvPr id="290" name="Rectangle 3">
          <a:hlinkClick xmlns:r="http://schemas.openxmlformats.org/officeDocument/2006/relationships" r:id="rId9"/>
          <a:extLst>
            <a:ext uri="{FF2B5EF4-FFF2-40B4-BE49-F238E27FC236}">
              <a16:creationId xmlns:a16="http://schemas.microsoft.com/office/drawing/2014/main" id="{E91E8E33-E7F6-485A-B743-3615EC293D26}"/>
            </a:ext>
          </a:extLst>
        </xdr:cNvPr>
        <xdr:cNvSpPr/>
      </xdr:nvSpPr>
      <xdr:spPr>
        <a:xfrm>
          <a:off x="6810375" y="6626542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476250</xdr:colOff>
      <xdr:row>37</xdr:row>
      <xdr:rowOff>57150</xdr:rowOff>
    </xdr:from>
    <xdr:to>
      <xdr:col>8</xdr:col>
      <xdr:colOff>66675</xdr:colOff>
      <xdr:row>37</xdr:row>
      <xdr:rowOff>102869</xdr:rowOff>
    </xdr:to>
    <xdr:sp macro="" textlink="">
      <xdr:nvSpPr>
        <xdr:cNvPr id="291" name="Rectangle 3">
          <a:hlinkClick xmlns:r="http://schemas.openxmlformats.org/officeDocument/2006/relationships" r:id="rId9"/>
          <a:extLst>
            <a:ext uri="{FF2B5EF4-FFF2-40B4-BE49-F238E27FC236}">
              <a16:creationId xmlns:a16="http://schemas.microsoft.com/office/drawing/2014/main" id="{5765E47F-5249-4357-A44E-4FDBF5AC5111}"/>
            </a:ext>
          </a:extLst>
        </xdr:cNvPr>
        <xdr:cNvSpPr/>
      </xdr:nvSpPr>
      <xdr:spPr>
        <a:xfrm>
          <a:off x="6896100" y="6884670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314325</xdr:colOff>
      <xdr:row>39</xdr:row>
      <xdr:rowOff>57150</xdr:rowOff>
    </xdr:from>
    <xdr:to>
      <xdr:col>7</xdr:col>
      <xdr:colOff>1409700</xdr:colOff>
      <xdr:row>39</xdr:row>
      <xdr:rowOff>102869</xdr:rowOff>
    </xdr:to>
    <xdr:sp macro="" textlink="">
      <xdr:nvSpPr>
        <xdr:cNvPr id="292" name="Rectangle 3">
          <a:hlinkClick xmlns:r="http://schemas.openxmlformats.org/officeDocument/2006/relationships" r:id="rId9"/>
          <a:extLst>
            <a:ext uri="{FF2B5EF4-FFF2-40B4-BE49-F238E27FC236}">
              <a16:creationId xmlns:a16="http://schemas.microsoft.com/office/drawing/2014/main" id="{C501239D-81D3-41AA-BDCF-F45B2F1B3334}"/>
            </a:ext>
          </a:extLst>
        </xdr:cNvPr>
        <xdr:cNvSpPr/>
      </xdr:nvSpPr>
      <xdr:spPr>
        <a:xfrm>
          <a:off x="6734175" y="7391400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352425</xdr:colOff>
      <xdr:row>40</xdr:row>
      <xdr:rowOff>66675</xdr:rowOff>
    </xdr:from>
    <xdr:to>
      <xdr:col>7</xdr:col>
      <xdr:colOff>1447800</xdr:colOff>
      <xdr:row>40</xdr:row>
      <xdr:rowOff>112394</xdr:rowOff>
    </xdr:to>
    <xdr:sp macro="" textlink="">
      <xdr:nvSpPr>
        <xdr:cNvPr id="293" name="Rectangle 3">
          <a:hlinkClick xmlns:r="http://schemas.openxmlformats.org/officeDocument/2006/relationships" r:id="rId9"/>
          <a:extLst>
            <a:ext uri="{FF2B5EF4-FFF2-40B4-BE49-F238E27FC236}">
              <a16:creationId xmlns:a16="http://schemas.microsoft.com/office/drawing/2014/main" id="{FB42575A-D2E6-434D-A5DC-FC04D3F8B903}"/>
            </a:ext>
          </a:extLst>
        </xdr:cNvPr>
        <xdr:cNvSpPr/>
      </xdr:nvSpPr>
      <xdr:spPr>
        <a:xfrm>
          <a:off x="6772275" y="7530465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762000</xdr:colOff>
      <xdr:row>41</xdr:row>
      <xdr:rowOff>219075</xdr:rowOff>
    </xdr:from>
    <xdr:to>
      <xdr:col>8</xdr:col>
      <xdr:colOff>352425</xdr:colOff>
      <xdr:row>41</xdr:row>
      <xdr:rowOff>264794</xdr:rowOff>
    </xdr:to>
    <xdr:sp macro="" textlink="">
      <xdr:nvSpPr>
        <xdr:cNvPr id="294" name="Rectangle 3">
          <a:hlinkClick xmlns:r="http://schemas.openxmlformats.org/officeDocument/2006/relationships" r:id="rId9"/>
          <a:extLst>
            <a:ext uri="{FF2B5EF4-FFF2-40B4-BE49-F238E27FC236}">
              <a16:creationId xmlns:a16="http://schemas.microsoft.com/office/drawing/2014/main" id="{C9C4D8E6-2E2C-47A6-B63F-3D245593A104}"/>
            </a:ext>
          </a:extLst>
        </xdr:cNvPr>
        <xdr:cNvSpPr/>
      </xdr:nvSpPr>
      <xdr:spPr>
        <a:xfrm>
          <a:off x="7181850" y="8065770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666750</xdr:colOff>
      <xdr:row>42</xdr:row>
      <xdr:rowOff>390525</xdr:rowOff>
    </xdr:from>
    <xdr:to>
      <xdr:col>8</xdr:col>
      <xdr:colOff>1762125</xdr:colOff>
      <xdr:row>42</xdr:row>
      <xdr:rowOff>436244</xdr:rowOff>
    </xdr:to>
    <xdr:sp macro="" textlink="">
      <xdr:nvSpPr>
        <xdr:cNvPr id="295" name="Rectangle 3">
          <a:hlinkClick xmlns:r="http://schemas.openxmlformats.org/officeDocument/2006/relationships" r:id="rId9"/>
          <a:extLst>
            <a:ext uri="{FF2B5EF4-FFF2-40B4-BE49-F238E27FC236}">
              <a16:creationId xmlns:a16="http://schemas.microsoft.com/office/drawing/2014/main" id="{18DCAB6C-BC44-4D2B-BE6B-F4741A2A5B68}"/>
            </a:ext>
          </a:extLst>
        </xdr:cNvPr>
        <xdr:cNvSpPr/>
      </xdr:nvSpPr>
      <xdr:spPr>
        <a:xfrm>
          <a:off x="8591550" y="8332470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1247775</xdr:colOff>
      <xdr:row>43</xdr:row>
      <xdr:rowOff>228600</xdr:rowOff>
    </xdr:from>
    <xdr:to>
      <xdr:col>8</xdr:col>
      <xdr:colOff>838200</xdr:colOff>
      <xdr:row>43</xdr:row>
      <xdr:rowOff>274319</xdr:rowOff>
    </xdr:to>
    <xdr:sp macro="" textlink="">
      <xdr:nvSpPr>
        <xdr:cNvPr id="296" name="Rectangle 3">
          <a:hlinkClick xmlns:r="http://schemas.openxmlformats.org/officeDocument/2006/relationships" r:id="rId9"/>
          <a:extLst>
            <a:ext uri="{FF2B5EF4-FFF2-40B4-BE49-F238E27FC236}">
              <a16:creationId xmlns:a16="http://schemas.microsoft.com/office/drawing/2014/main" id="{38ED962A-1A68-4EAB-AA37-FD3994FC1649}"/>
            </a:ext>
          </a:extLst>
        </xdr:cNvPr>
        <xdr:cNvSpPr/>
      </xdr:nvSpPr>
      <xdr:spPr>
        <a:xfrm>
          <a:off x="7667625" y="8633460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314325</xdr:colOff>
      <xdr:row>44</xdr:row>
      <xdr:rowOff>66675</xdr:rowOff>
    </xdr:from>
    <xdr:to>
      <xdr:col>7</xdr:col>
      <xdr:colOff>1409700</xdr:colOff>
      <xdr:row>44</xdr:row>
      <xdr:rowOff>112394</xdr:rowOff>
    </xdr:to>
    <xdr:sp macro="" textlink="">
      <xdr:nvSpPr>
        <xdr:cNvPr id="297" name="Rectangle 3">
          <a:hlinkClick xmlns:r="http://schemas.openxmlformats.org/officeDocument/2006/relationships" r:id="rId9"/>
          <a:extLst>
            <a:ext uri="{FF2B5EF4-FFF2-40B4-BE49-F238E27FC236}">
              <a16:creationId xmlns:a16="http://schemas.microsoft.com/office/drawing/2014/main" id="{B28CE26F-1687-47EB-928E-F9B8ABFF13B2}"/>
            </a:ext>
          </a:extLst>
        </xdr:cNvPr>
        <xdr:cNvSpPr/>
      </xdr:nvSpPr>
      <xdr:spPr>
        <a:xfrm>
          <a:off x="6734175" y="8750617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495300</xdr:colOff>
      <xdr:row>45</xdr:row>
      <xdr:rowOff>561975</xdr:rowOff>
    </xdr:from>
    <xdr:to>
      <xdr:col>8</xdr:col>
      <xdr:colOff>1590675</xdr:colOff>
      <xdr:row>45</xdr:row>
      <xdr:rowOff>607694</xdr:rowOff>
    </xdr:to>
    <xdr:sp macro="" textlink="">
      <xdr:nvSpPr>
        <xdr:cNvPr id="298" name="Rectangle 3">
          <a:hlinkClick xmlns:r="http://schemas.openxmlformats.org/officeDocument/2006/relationships" r:id="rId9"/>
          <a:extLst>
            <a:ext uri="{FF2B5EF4-FFF2-40B4-BE49-F238E27FC236}">
              <a16:creationId xmlns:a16="http://schemas.microsoft.com/office/drawing/2014/main" id="{2DE18916-8B5B-44D9-AF2E-90783EA0FCA5}"/>
            </a:ext>
          </a:extLst>
        </xdr:cNvPr>
        <xdr:cNvSpPr/>
      </xdr:nvSpPr>
      <xdr:spPr>
        <a:xfrm>
          <a:off x="8420100" y="9118282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190500</xdr:colOff>
      <xdr:row>46</xdr:row>
      <xdr:rowOff>219075</xdr:rowOff>
    </xdr:from>
    <xdr:to>
      <xdr:col>7</xdr:col>
      <xdr:colOff>1285875</xdr:colOff>
      <xdr:row>46</xdr:row>
      <xdr:rowOff>264794</xdr:rowOff>
    </xdr:to>
    <xdr:sp macro="" textlink="">
      <xdr:nvSpPr>
        <xdr:cNvPr id="299" name="Rectangle 3">
          <a:hlinkClick xmlns:r="http://schemas.openxmlformats.org/officeDocument/2006/relationships" r:id="rId9"/>
          <a:extLst>
            <a:ext uri="{FF2B5EF4-FFF2-40B4-BE49-F238E27FC236}">
              <a16:creationId xmlns:a16="http://schemas.microsoft.com/office/drawing/2014/main" id="{A408624E-F8EF-4C86-BA3E-21EE9C3D607D}"/>
            </a:ext>
          </a:extLst>
        </xdr:cNvPr>
        <xdr:cNvSpPr/>
      </xdr:nvSpPr>
      <xdr:spPr>
        <a:xfrm>
          <a:off x="6610350" y="9200197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142875</xdr:colOff>
      <xdr:row>108</xdr:row>
      <xdr:rowOff>895350</xdr:rowOff>
    </xdr:from>
    <xdr:to>
      <xdr:col>7</xdr:col>
      <xdr:colOff>1238250</xdr:colOff>
      <xdr:row>108</xdr:row>
      <xdr:rowOff>941069</xdr:rowOff>
    </xdr:to>
    <xdr:sp macro="" textlink="">
      <xdr:nvSpPr>
        <xdr:cNvPr id="300" name="Rectangle 3">
          <a:hlinkClick xmlns:r="http://schemas.openxmlformats.org/officeDocument/2006/relationships" r:id="rId9"/>
          <a:extLst>
            <a:ext uri="{FF2B5EF4-FFF2-40B4-BE49-F238E27FC236}">
              <a16:creationId xmlns:a16="http://schemas.microsoft.com/office/drawing/2014/main" id="{8F483BED-491E-49B2-90A8-8FABE17BE04C}"/>
            </a:ext>
          </a:extLst>
        </xdr:cNvPr>
        <xdr:cNvSpPr/>
      </xdr:nvSpPr>
      <xdr:spPr>
        <a:xfrm>
          <a:off x="6562725" y="22254210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171450</xdr:colOff>
      <xdr:row>109</xdr:row>
      <xdr:rowOff>561975</xdr:rowOff>
    </xdr:from>
    <xdr:to>
      <xdr:col>7</xdr:col>
      <xdr:colOff>1266825</xdr:colOff>
      <xdr:row>109</xdr:row>
      <xdr:rowOff>607694</xdr:rowOff>
    </xdr:to>
    <xdr:sp macro="" textlink="">
      <xdr:nvSpPr>
        <xdr:cNvPr id="301" name="Rectangle 3">
          <a:hlinkClick xmlns:r="http://schemas.openxmlformats.org/officeDocument/2006/relationships" r:id="rId9"/>
          <a:extLst>
            <a:ext uri="{FF2B5EF4-FFF2-40B4-BE49-F238E27FC236}">
              <a16:creationId xmlns:a16="http://schemas.microsoft.com/office/drawing/2014/main" id="{ACB7B4B9-5B24-40D7-8276-9016759B88E0}"/>
            </a:ext>
          </a:extLst>
        </xdr:cNvPr>
        <xdr:cNvSpPr/>
      </xdr:nvSpPr>
      <xdr:spPr>
        <a:xfrm>
          <a:off x="6591300" y="22443757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66675</xdr:colOff>
      <xdr:row>155</xdr:row>
      <xdr:rowOff>1028700</xdr:rowOff>
    </xdr:from>
    <xdr:to>
      <xdr:col>8</xdr:col>
      <xdr:colOff>1162050</xdr:colOff>
      <xdr:row>155</xdr:row>
      <xdr:rowOff>1074419</xdr:rowOff>
    </xdr:to>
    <xdr:sp macro="" textlink="">
      <xdr:nvSpPr>
        <xdr:cNvPr id="302" name="Rectangle 3">
          <a:hlinkClick xmlns:r="http://schemas.openxmlformats.org/officeDocument/2006/relationships" r:id="rId9"/>
          <a:extLst>
            <a:ext uri="{FF2B5EF4-FFF2-40B4-BE49-F238E27FC236}">
              <a16:creationId xmlns:a16="http://schemas.microsoft.com/office/drawing/2014/main" id="{FC2A8626-7A85-44E4-9541-CC953C000FBC}"/>
            </a:ext>
          </a:extLst>
        </xdr:cNvPr>
        <xdr:cNvSpPr/>
      </xdr:nvSpPr>
      <xdr:spPr>
        <a:xfrm>
          <a:off x="7991475" y="32689800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9525</xdr:colOff>
      <xdr:row>156</xdr:row>
      <xdr:rowOff>1514475</xdr:rowOff>
    </xdr:from>
    <xdr:to>
      <xdr:col>8</xdr:col>
      <xdr:colOff>1104900</xdr:colOff>
      <xdr:row>156</xdr:row>
      <xdr:rowOff>1560194</xdr:rowOff>
    </xdr:to>
    <xdr:sp macro="" textlink="">
      <xdr:nvSpPr>
        <xdr:cNvPr id="303" name="Rectangle 3">
          <a:hlinkClick xmlns:r="http://schemas.openxmlformats.org/officeDocument/2006/relationships" r:id="rId9"/>
          <a:extLst>
            <a:ext uri="{FF2B5EF4-FFF2-40B4-BE49-F238E27FC236}">
              <a16:creationId xmlns:a16="http://schemas.microsoft.com/office/drawing/2014/main" id="{1CE2D128-CBB5-479D-B660-FAF0A2BEA53D}"/>
            </a:ext>
          </a:extLst>
        </xdr:cNvPr>
        <xdr:cNvSpPr/>
      </xdr:nvSpPr>
      <xdr:spPr>
        <a:xfrm>
          <a:off x="7934325" y="329936475"/>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1438275</xdr:colOff>
      <xdr:row>18</xdr:row>
      <xdr:rowOff>381000</xdr:rowOff>
    </xdr:from>
    <xdr:to>
      <xdr:col>8</xdr:col>
      <xdr:colOff>1066800</xdr:colOff>
      <xdr:row>18</xdr:row>
      <xdr:rowOff>426719</xdr:rowOff>
    </xdr:to>
    <xdr:sp macro="" textlink="">
      <xdr:nvSpPr>
        <xdr:cNvPr id="304" name="Rectangle 2">
          <a:hlinkClick xmlns:r="http://schemas.openxmlformats.org/officeDocument/2006/relationships" r:id="rId10"/>
          <a:extLst>
            <a:ext uri="{FF2B5EF4-FFF2-40B4-BE49-F238E27FC236}">
              <a16:creationId xmlns:a16="http://schemas.microsoft.com/office/drawing/2014/main" id="{85C4D3AB-AFCD-4A9A-9B1B-75C3CE124BD4}"/>
            </a:ext>
          </a:extLst>
        </xdr:cNvPr>
        <xdr:cNvSpPr/>
      </xdr:nvSpPr>
      <xdr:spPr>
        <a:xfrm>
          <a:off x="7858125" y="183261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514350</xdr:colOff>
      <xdr:row>19</xdr:row>
      <xdr:rowOff>57150</xdr:rowOff>
    </xdr:from>
    <xdr:to>
      <xdr:col>8</xdr:col>
      <xdr:colOff>142875</xdr:colOff>
      <xdr:row>19</xdr:row>
      <xdr:rowOff>102869</xdr:rowOff>
    </xdr:to>
    <xdr:sp macro="" textlink="">
      <xdr:nvSpPr>
        <xdr:cNvPr id="305" name="Rectangle 2">
          <a:hlinkClick xmlns:r="http://schemas.openxmlformats.org/officeDocument/2006/relationships" r:id="rId10"/>
          <a:extLst>
            <a:ext uri="{FF2B5EF4-FFF2-40B4-BE49-F238E27FC236}">
              <a16:creationId xmlns:a16="http://schemas.microsoft.com/office/drawing/2014/main" id="{0776F7D5-D6DB-4D6D-B0C0-8BBBD7B8E569}"/>
            </a:ext>
          </a:extLst>
        </xdr:cNvPr>
        <xdr:cNvSpPr/>
      </xdr:nvSpPr>
      <xdr:spPr>
        <a:xfrm>
          <a:off x="6934200" y="1953577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561975</xdr:colOff>
      <xdr:row>20</xdr:row>
      <xdr:rowOff>1190625</xdr:rowOff>
    </xdr:from>
    <xdr:to>
      <xdr:col>8</xdr:col>
      <xdr:colOff>190500</xdr:colOff>
      <xdr:row>20</xdr:row>
      <xdr:rowOff>1236344</xdr:rowOff>
    </xdr:to>
    <xdr:sp macro="" textlink="">
      <xdr:nvSpPr>
        <xdr:cNvPr id="306" name="Rectangle 2">
          <a:hlinkClick xmlns:r="http://schemas.openxmlformats.org/officeDocument/2006/relationships" r:id="rId10"/>
          <a:extLst>
            <a:ext uri="{FF2B5EF4-FFF2-40B4-BE49-F238E27FC236}">
              <a16:creationId xmlns:a16="http://schemas.microsoft.com/office/drawing/2014/main" id="{856E7405-A100-493E-A18A-5E3975116C40}"/>
            </a:ext>
          </a:extLst>
        </xdr:cNvPr>
        <xdr:cNvSpPr/>
      </xdr:nvSpPr>
      <xdr:spPr>
        <a:xfrm>
          <a:off x="6981825" y="256032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590550</xdr:colOff>
      <xdr:row>22</xdr:row>
      <xdr:rowOff>2981325</xdr:rowOff>
    </xdr:from>
    <xdr:to>
      <xdr:col>8</xdr:col>
      <xdr:colOff>219075</xdr:colOff>
      <xdr:row>22</xdr:row>
      <xdr:rowOff>3027044</xdr:rowOff>
    </xdr:to>
    <xdr:sp macro="" textlink="">
      <xdr:nvSpPr>
        <xdr:cNvPr id="307" name="Rectangle 2">
          <a:hlinkClick xmlns:r="http://schemas.openxmlformats.org/officeDocument/2006/relationships" r:id="rId10"/>
          <a:extLst>
            <a:ext uri="{FF2B5EF4-FFF2-40B4-BE49-F238E27FC236}">
              <a16:creationId xmlns:a16="http://schemas.microsoft.com/office/drawing/2014/main" id="{38CBD687-130E-4151-A9D5-5D876E2772A6}"/>
            </a:ext>
          </a:extLst>
        </xdr:cNvPr>
        <xdr:cNvSpPr/>
      </xdr:nvSpPr>
      <xdr:spPr>
        <a:xfrm>
          <a:off x="7010400" y="308610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571500</xdr:colOff>
      <xdr:row>23</xdr:row>
      <xdr:rowOff>76200</xdr:rowOff>
    </xdr:from>
    <xdr:to>
      <xdr:col>8</xdr:col>
      <xdr:colOff>200025</xdr:colOff>
      <xdr:row>23</xdr:row>
      <xdr:rowOff>121919</xdr:rowOff>
    </xdr:to>
    <xdr:sp macro="" textlink="">
      <xdr:nvSpPr>
        <xdr:cNvPr id="308" name="Rectangle 2">
          <a:hlinkClick xmlns:r="http://schemas.openxmlformats.org/officeDocument/2006/relationships" r:id="rId10"/>
          <a:extLst>
            <a:ext uri="{FF2B5EF4-FFF2-40B4-BE49-F238E27FC236}">
              <a16:creationId xmlns:a16="http://schemas.microsoft.com/office/drawing/2014/main" id="{C9FE4E0A-4CBA-45AE-B8A5-C27ED476F8B5}"/>
            </a:ext>
          </a:extLst>
        </xdr:cNvPr>
        <xdr:cNvSpPr/>
      </xdr:nvSpPr>
      <xdr:spPr>
        <a:xfrm>
          <a:off x="6991350" y="3203257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285750</xdr:colOff>
      <xdr:row>24</xdr:row>
      <xdr:rowOff>2809875</xdr:rowOff>
    </xdr:from>
    <xdr:to>
      <xdr:col>8</xdr:col>
      <xdr:colOff>1419225</xdr:colOff>
      <xdr:row>24</xdr:row>
      <xdr:rowOff>2855594</xdr:rowOff>
    </xdr:to>
    <xdr:sp macro="" textlink="">
      <xdr:nvSpPr>
        <xdr:cNvPr id="309" name="Rectangle 2">
          <a:hlinkClick xmlns:r="http://schemas.openxmlformats.org/officeDocument/2006/relationships" r:id="rId10"/>
          <a:extLst>
            <a:ext uri="{FF2B5EF4-FFF2-40B4-BE49-F238E27FC236}">
              <a16:creationId xmlns:a16="http://schemas.microsoft.com/office/drawing/2014/main" id="{755089E5-A8FB-4175-A0AD-36E20E02FE67}"/>
            </a:ext>
          </a:extLst>
        </xdr:cNvPr>
        <xdr:cNvSpPr/>
      </xdr:nvSpPr>
      <xdr:spPr>
        <a:xfrm>
          <a:off x="8210550" y="3736657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590550</xdr:colOff>
      <xdr:row>26</xdr:row>
      <xdr:rowOff>400050</xdr:rowOff>
    </xdr:from>
    <xdr:to>
      <xdr:col>8</xdr:col>
      <xdr:colOff>1724025</xdr:colOff>
      <xdr:row>26</xdr:row>
      <xdr:rowOff>445769</xdr:rowOff>
    </xdr:to>
    <xdr:sp macro="" textlink="">
      <xdr:nvSpPr>
        <xdr:cNvPr id="310" name="Rectangle 2">
          <a:hlinkClick xmlns:r="http://schemas.openxmlformats.org/officeDocument/2006/relationships" r:id="rId10"/>
          <a:extLst>
            <a:ext uri="{FF2B5EF4-FFF2-40B4-BE49-F238E27FC236}">
              <a16:creationId xmlns:a16="http://schemas.microsoft.com/office/drawing/2014/main" id="{0FA304F2-6E90-4477-A316-3A9D1EADFC11}"/>
            </a:ext>
          </a:extLst>
        </xdr:cNvPr>
        <xdr:cNvSpPr/>
      </xdr:nvSpPr>
      <xdr:spPr>
        <a:xfrm>
          <a:off x="8515350" y="4329112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9525</xdr:colOff>
      <xdr:row>29</xdr:row>
      <xdr:rowOff>552450</xdr:rowOff>
    </xdr:from>
    <xdr:to>
      <xdr:col>7</xdr:col>
      <xdr:colOff>1143000</xdr:colOff>
      <xdr:row>29</xdr:row>
      <xdr:rowOff>598169</xdr:rowOff>
    </xdr:to>
    <xdr:sp macro="" textlink="">
      <xdr:nvSpPr>
        <xdr:cNvPr id="311" name="Rectangle 2">
          <a:hlinkClick xmlns:r="http://schemas.openxmlformats.org/officeDocument/2006/relationships" r:id="rId10"/>
          <a:extLst>
            <a:ext uri="{FF2B5EF4-FFF2-40B4-BE49-F238E27FC236}">
              <a16:creationId xmlns:a16="http://schemas.microsoft.com/office/drawing/2014/main" id="{DB2D734C-F895-409A-8520-646E1653B2FD}"/>
            </a:ext>
          </a:extLst>
        </xdr:cNvPr>
        <xdr:cNvSpPr/>
      </xdr:nvSpPr>
      <xdr:spPr>
        <a:xfrm>
          <a:off x="6429375" y="5053012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428625</xdr:colOff>
      <xdr:row>30</xdr:row>
      <xdr:rowOff>371475</xdr:rowOff>
    </xdr:from>
    <xdr:to>
      <xdr:col>8</xdr:col>
      <xdr:colOff>1562100</xdr:colOff>
      <xdr:row>30</xdr:row>
      <xdr:rowOff>417194</xdr:rowOff>
    </xdr:to>
    <xdr:sp macro="" textlink="">
      <xdr:nvSpPr>
        <xdr:cNvPr id="312" name="Rectangle 2">
          <a:hlinkClick xmlns:r="http://schemas.openxmlformats.org/officeDocument/2006/relationships" r:id="rId10"/>
          <a:extLst>
            <a:ext uri="{FF2B5EF4-FFF2-40B4-BE49-F238E27FC236}">
              <a16:creationId xmlns:a16="http://schemas.microsoft.com/office/drawing/2014/main" id="{1FC20C03-F6D9-4EBD-8FF6-89A329CCFBCC}"/>
            </a:ext>
          </a:extLst>
        </xdr:cNvPr>
        <xdr:cNvSpPr/>
      </xdr:nvSpPr>
      <xdr:spPr>
        <a:xfrm>
          <a:off x="8353425" y="5366385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542925</xdr:colOff>
      <xdr:row>31</xdr:row>
      <xdr:rowOff>66675</xdr:rowOff>
    </xdr:from>
    <xdr:to>
      <xdr:col>8</xdr:col>
      <xdr:colOff>171450</xdr:colOff>
      <xdr:row>31</xdr:row>
      <xdr:rowOff>112394</xdr:rowOff>
    </xdr:to>
    <xdr:sp macro="" textlink="">
      <xdr:nvSpPr>
        <xdr:cNvPr id="313" name="Rectangle 2">
          <a:hlinkClick xmlns:r="http://schemas.openxmlformats.org/officeDocument/2006/relationships" r:id="rId10"/>
          <a:extLst>
            <a:ext uri="{FF2B5EF4-FFF2-40B4-BE49-F238E27FC236}">
              <a16:creationId xmlns:a16="http://schemas.microsoft.com/office/drawing/2014/main" id="{4BBD5EA1-8803-469B-84F1-AF77B79EA9FA}"/>
            </a:ext>
          </a:extLst>
        </xdr:cNvPr>
        <xdr:cNvSpPr/>
      </xdr:nvSpPr>
      <xdr:spPr>
        <a:xfrm>
          <a:off x="6962775" y="5591175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504825</xdr:colOff>
      <xdr:row>34</xdr:row>
      <xdr:rowOff>66675</xdr:rowOff>
    </xdr:from>
    <xdr:to>
      <xdr:col>8</xdr:col>
      <xdr:colOff>133350</xdr:colOff>
      <xdr:row>34</xdr:row>
      <xdr:rowOff>112394</xdr:rowOff>
    </xdr:to>
    <xdr:sp macro="" textlink="">
      <xdr:nvSpPr>
        <xdr:cNvPr id="314" name="Rectangle 2">
          <a:hlinkClick xmlns:r="http://schemas.openxmlformats.org/officeDocument/2006/relationships" r:id="rId10"/>
          <a:extLst>
            <a:ext uri="{FF2B5EF4-FFF2-40B4-BE49-F238E27FC236}">
              <a16:creationId xmlns:a16="http://schemas.microsoft.com/office/drawing/2014/main" id="{04EB519C-CA79-4ABD-9DE3-BFE090C4FF42}"/>
            </a:ext>
          </a:extLst>
        </xdr:cNvPr>
        <xdr:cNvSpPr/>
      </xdr:nvSpPr>
      <xdr:spPr>
        <a:xfrm>
          <a:off x="6924675" y="629031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771525</xdr:colOff>
      <xdr:row>39</xdr:row>
      <xdr:rowOff>390525</xdr:rowOff>
    </xdr:from>
    <xdr:to>
      <xdr:col>8</xdr:col>
      <xdr:colOff>400050</xdr:colOff>
      <xdr:row>39</xdr:row>
      <xdr:rowOff>436244</xdr:rowOff>
    </xdr:to>
    <xdr:sp macro="" textlink="">
      <xdr:nvSpPr>
        <xdr:cNvPr id="315" name="Rectangle 2">
          <a:hlinkClick xmlns:r="http://schemas.openxmlformats.org/officeDocument/2006/relationships" r:id="rId10"/>
          <a:extLst>
            <a:ext uri="{FF2B5EF4-FFF2-40B4-BE49-F238E27FC236}">
              <a16:creationId xmlns:a16="http://schemas.microsoft.com/office/drawing/2014/main" id="{7730C5FE-BEA6-4B59-9580-8424BBD0F18A}"/>
            </a:ext>
          </a:extLst>
        </xdr:cNvPr>
        <xdr:cNvSpPr/>
      </xdr:nvSpPr>
      <xdr:spPr>
        <a:xfrm>
          <a:off x="7191375" y="7424737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381000</xdr:colOff>
      <xdr:row>40</xdr:row>
      <xdr:rowOff>228600</xdr:rowOff>
    </xdr:from>
    <xdr:to>
      <xdr:col>8</xdr:col>
      <xdr:colOff>1514475</xdr:colOff>
      <xdr:row>40</xdr:row>
      <xdr:rowOff>274319</xdr:rowOff>
    </xdr:to>
    <xdr:sp macro="" textlink="">
      <xdr:nvSpPr>
        <xdr:cNvPr id="316" name="Rectangle 2">
          <a:hlinkClick xmlns:r="http://schemas.openxmlformats.org/officeDocument/2006/relationships" r:id="rId10"/>
          <a:extLst>
            <a:ext uri="{FF2B5EF4-FFF2-40B4-BE49-F238E27FC236}">
              <a16:creationId xmlns:a16="http://schemas.microsoft.com/office/drawing/2014/main" id="{8B22045E-C0BC-4A1F-A16D-481729B1CBF9}"/>
            </a:ext>
          </a:extLst>
        </xdr:cNvPr>
        <xdr:cNvSpPr/>
      </xdr:nvSpPr>
      <xdr:spPr>
        <a:xfrm>
          <a:off x="8305800" y="7546657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361950</xdr:colOff>
      <xdr:row>41</xdr:row>
      <xdr:rowOff>371475</xdr:rowOff>
    </xdr:from>
    <xdr:to>
      <xdr:col>8</xdr:col>
      <xdr:colOff>1495425</xdr:colOff>
      <xdr:row>41</xdr:row>
      <xdr:rowOff>417194</xdr:rowOff>
    </xdr:to>
    <xdr:sp macro="" textlink="">
      <xdr:nvSpPr>
        <xdr:cNvPr id="317" name="Rectangle 2">
          <a:hlinkClick xmlns:r="http://schemas.openxmlformats.org/officeDocument/2006/relationships" r:id="rId10"/>
          <a:extLst>
            <a:ext uri="{FF2B5EF4-FFF2-40B4-BE49-F238E27FC236}">
              <a16:creationId xmlns:a16="http://schemas.microsoft.com/office/drawing/2014/main" id="{252E300F-1BBC-4114-9F21-5E2551ED657E}"/>
            </a:ext>
          </a:extLst>
        </xdr:cNvPr>
        <xdr:cNvSpPr/>
      </xdr:nvSpPr>
      <xdr:spPr>
        <a:xfrm>
          <a:off x="8286750" y="808101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685800</xdr:colOff>
      <xdr:row>42</xdr:row>
      <xdr:rowOff>66675</xdr:rowOff>
    </xdr:from>
    <xdr:to>
      <xdr:col>8</xdr:col>
      <xdr:colOff>314325</xdr:colOff>
      <xdr:row>42</xdr:row>
      <xdr:rowOff>112394</xdr:rowOff>
    </xdr:to>
    <xdr:sp macro="" textlink="">
      <xdr:nvSpPr>
        <xdr:cNvPr id="318" name="Rectangle 2">
          <a:hlinkClick xmlns:r="http://schemas.openxmlformats.org/officeDocument/2006/relationships" r:id="rId10"/>
          <a:extLst>
            <a:ext uri="{FF2B5EF4-FFF2-40B4-BE49-F238E27FC236}">
              <a16:creationId xmlns:a16="http://schemas.microsoft.com/office/drawing/2014/main" id="{29C6C3F2-6BE0-4198-8B53-F9D11D3CDF87}"/>
            </a:ext>
          </a:extLst>
        </xdr:cNvPr>
        <xdr:cNvSpPr/>
      </xdr:nvSpPr>
      <xdr:spPr>
        <a:xfrm>
          <a:off x="7105650" y="8300085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466725</xdr:colOff>
      <xdr:row>43</xdr:row>
      <xdr:rowOff>76200</xdr:rowOff>
    </xdr:from>
    <xdr:to>
      <xdr:col>8</xdr:col>
      <xdr:colOff>95250</xdr:colOff>
      <xdr:row>43</xdr:row>
      <xdr:rowOff>121919</xdr:rowOff>
    </xdr:to>
    <xdr:sp macro="" textlink="">
      <xdr:nvSpPr>
        <xdr:cNvPr id="319" name="Rectangle 2">
          <a:hlinkClick xmlns:r="http://schemas.openxmlformats.org/officeDocument/2006/relationships" r:id="rId10"/>
          <a:extLst>
            <a:ext uri="{FF2B5EF4-FFF2-40B4-BE49-F238E27FC236}">
              <a16:creationId xmlns:a16="http://schemas.microsoft.com/office/drawing/2014/main" id="{DA09AE14-0CD7-4F08-A0D6-A81D7E9631E4}"/>
            </a:ext>
          </a:extLst>
        </xdr:cNvPr>
        <xdr:cNvSpPr/>
      </xdr:nvSpPr>
      <xdr:spPr>
        <a:xfrm>
          <a:off x="6886575" y="861822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361950</xdr:colOff>
      <xdr:row>44</xdr:row>
      <xdr:rowOff>390525</xdr:rowOff>
    </xdr:from>
    <xdr:to>
      <xdr:col>8</xdr:col>
      <xdr:colOff>1495425</xdr:colOff>
      <xdr:row>44</xdr:row>
      <xdr:rowOff>436244</xdr:rowOff>
    </xdr:to>
    <xdr:sp macro="" textlink="">
      <xdr:nvSpPr>
        <xdr:cNvPr id="320" name="Rectangle 2">
          <a:hlinkClick xmlns:r="http://schemas.openxmlformats.org/officeDocument/2006/relationships" r:id="rId10"/>
          <a:extLst>
            <a:ext uri="{FF2B5EF4-FFF2-40B4-BE49-F238E27FC236}">
              <a16:creationId xmlns:a16="http://schemas.microsoft.com/office/drawing/2014/main" id="{FDFC5357-2F67-4795-A150-841EF521C0EE}"/>
            </a:ext>
          </a:extLst>
        </xdr:cNvPr>
        <xdr:cNvSpPr/>
      </xdr:nvSpPr>
      <xdr:spPr>
        <a:xfrm>
          <a:off x="8286750" y="8783002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257175</xdr:colOff>
      <xdr:row>45</xdr:row>
      <xdr:rowOff>247650</xdr:rowOff>
    </xdr:from>
    <xdr:to>
      <xdr:col>7</xdr:col>
      <xdr:colOff>1390650</xdr:colOff>
      <xdr:row>45</xdr:row>
      <xdr:rowOff>293369</xdr:rowOff>
    </xdr:to>
    <xdr:sp macro="" textlink="">
      <xdr:nvSpPr>
        <xdr:cNvPr id="321" name="Rectangle 2">
          <a:hlinkClick xmlns:r="http://schemas.openxmlformats.org/officeDocument/2006/relationships" r:id="rId10"/>
          <a:extLst>
            <a:ext uri="{FF2B5EF4-FFF2-40B4-BE49-F238E27FC236}">
              <a16:creationId xmlns:a16="http://schemas.microsoft.com/office/drawing/2014/main" id="{63F278E5-A244-4C3C-97D9-1C4B642751E0}"/>
            </a:ext>
          </a:extLst>
        </xdr:cNvPr>
        <xdr:cNvSpPr/>
      </xdr:nvSpPr>
      <xdr:spPr>
        <a:xfrm>
          <a:off x="6677025" y="908685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962025</xdr:colOff>
      <xdr:row>46</xdr:row>
      <xdr:rowOff>381000</xdr:rowOff>
    </xdr:from>
    <xdr:to>
      <xdr:col>8</xdr:col>
      <xdr:colOff>590550</xdr:colOff>
      <xdr:row>46</xdr:row>
      <xdr:rowOff>426719</xdr:rowOff>
    </xdr:to>
    <xdr:sp macro="" textlink="">
      <xdr:nvSpPr>
        <xdr:cNvPr id="322" name="Rectangle 2">
          <a:hlinkClick xmlns:r="http://schemas.openxmlformats.org/officeDocument/2006/relationships" r:id="rId10"/>
          <a:extLst>
            <a:ext uri="{FF2B5EF4-FFF2-40B4-BE49-F238E27FC236}">
              <a16:creationId xmlns:a16="http://schemas.microsoft.com/office/drawing/2014/main" id="{6A01CF9E-5E9C-4E7B-9BCB-DF141DA032DD}"/>
            </a:ext>
          </a:extLst>
        </xdr:cNvPr>
        <xdr:cNvSpPr/>
      </xdr:nvSpPr>
      <xdr:spPr>
        <a:xfrm>
          <a:off x="7381875" y="921639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419100</xdr:colOff>
      <xdr:row>56</xdr:row>
      <xdr:rowOff>552450</xdr:rowOff>
    </xdr:from>
    <xdr:to>
      <xdr:col>8</xdr:col>
      <xdr:colOff>533400</xdr:colOff>
      <xdr:row>56</xdr:row>
      <xdr:rowOff>600075</xdr:rowOff>
    </xdr:to>
    <xdr:sp macro="" textlink="">
      <xdr:nvSpPr>
        <xdr:cNvPr id="324" name="Rectangle 2">
          <a:hlinkClick xmlns:r="http://schemas.openxmlformats.org/officeDocument/2006/relationships" r:id="rId10"/>
          <a:extLst>
            <a:ext uri="{FF2B5EF4-FFF2-40B4-BE49-F238E27FC236}">
              <a16:creationId xmlns:a16="http://schemas.microsoft.com/office/drawing/2014/main" id="{DB08BD38-F25D-4DB4-B626-F2E820FD83E0}"/>
            </a:ext>
          </a:extLst>
        </xdr:cNvPr>
        <xdr:cNvSpPr/>
      </xdr:nvSpPr>
      <xdr:spPr>
        <a:xfrm>
          <a:off x="6838950" y="107518200"/>
          <a:ext cx="161925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219075</xdr:colOff>
      <xdr:row>57</xdr:row>
      <xdr:rowOff>704850</xdr:rowOff>
    </xdr:from>
    <xdr:to>
      <xdr:col>7</xdr:col>
      <xdr:colOff>1352550</xdr:colOff>
      <xdr:row>57</xdr:row>
      <xdr:rowOff>750569</xdr:rowOff>
    </xdr:to>
    <xdr:sp macro="" textlink="">
      <xdr:nvSpPr>
        <xdr:cNvPr id="325" name="Rectangle 2">
          <a:hlinkClick xmlns:r="http://schemas.openxmlformats.org/officeDocument/2006/relationships" r:id="rId10"/>
          <a:extLst>
            <a:ext uri="{FF2B5EF4-FFF2-40B4-BE49-F238E27FC236}">
              <a16:creationId xmlns:a16="http://schemas.microsoft.com/office/drawing/2014/main" id="{2443F3DF-4CE8-4A5D-8AFF-1B850F26B3D3}"/>
            </a:ext>
          </a:extLst>
        </xdr:cNvPr>
        <xdr:cNvSpPr/>
      </xdr:nvSpPr>
      <xdr:spPr>
        <a:xfrm>
          <a:off x="6638925" y="11187112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619125</xdr:colOff>
      <xdr:row>58</xdr:row>
      <xdr:rowOff>695325</xdr:rowOff>
    </xdr:from>
    <xdr:to>
      <xdr:col>8</xdr:col>
      <xdr:colOff>247650</xdr:colOff>
      <xdr:row>58</xdr:row>
      <xdr:rowOff>741044</xdr:rowOff>
    </xdr:to>
    <xdr:sp macro="" textlink="">
      <xdr:nvSpPr>
        <xdr:cNvPr id="326" name="Rectangle 2">
          <a:hlinkClick xmlns:r="http://schemas.openxmlformats.org/officeDocument/2006/relationships" r:id="rId10"/>
          <a:extLst>
            <a:ext uri="{FF2B5EF4-FFF2-40B4-BE49-F238E27FC236}">
              <a16:creationId xmlns:a16="http://schemas.microsoft.com/office/drawing/2014/main" id="{343EC7BB-CCBF-4BD4-A009-8A7C3F929B05}"/>
            </a:ext>
          </a:extLst>
        </xdr:cNvPr>
        <xdr:cNvSpPr/>
      </xdr:nvSpPr>
      <xdr:spPr>
        <a:xfrm>
          <a:off x="7038975" y="1137666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561975</xdr:colOff>
      <xdr:row>60</xdr:row>
      <xdr:rowOff>57150</xdr:rowOff>
    </xdr:from>
    <xdr:to>
      <xdr:col>8</xdr:col>
      <xdr:colOff>190500</xdr:colOff>
      <xdr:row>60</xdr:row>
      <xdr:rowOff>102869</xdr:rowOff>
    </xdr:to>
    <xdr:sp macro="" textlink="">
      <xdr:nvSpPr>
        <xdr:cNvPr id="328" name="Rectangle 2">
          <a:hlinkClick xmlns:r="http://schemas.openxmlformats.org/officeDocument/2006/relationships" r:id="rId10"/>
          <a:extLst>
            <a:ext uri="{FF2B5EF4-FFF2-40B4-BE49-F238E27FC236}">
              <a16:creationId xmlns:a16="http://schemas.microsoft.com/office/drawing/2014/main" id="{BED12573-3589-4319-B23E-7893477EF2F8}"/>
            </a:ext>
          </a:extLst>
        </xdr:cNvPr>
        <xdr:cNvSpPr/>
      </xdr:nvSpPr>
      <xdr:spPr>
        <a:xfrm>
          <a:off x="6981825" y="11843385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361950</xdr:colOff>
      <xdr:row>61</xdr:row>
      <xdr:rowOff>47625</xdr:rowOff>
    </xdr:from>
    <xdr:to>
      <xdr:col>7</xdr:col>
      <xdr:colOff>1495425</xdr:colOff>
      <xdr:row>61</xdr:row>
      <xdr:rowOff>93344</xdr:rowOff>
    </xdr:to>
    <xdr:sp macro="" textlink="">
      <xdr:nvSpPr>
        <xdr:cNvPr id="329" name="Rectangle 2">
          <a:hlinkClick xmlns:r="http://schemas.openxmlformats.org/officeDocument/2006/relationships" r:id="rId10"/>
          <a:extLst>
            <a:ext uri="{FF2B5EF4-FFF2-40B4-BE49-F238E27FC236}">
              <a16:creationId xmlns:a16="http://schemas.microsoft.com/office/drawing/2014/main" id="{D8E5DB71-33C4-46D1-A778-09153FC644DA}"/>
            </a:ext>
          </a:extLst>
        </xdr:cNvPr>
        <xdr:cNvSpPr/>
      </xdr:nvSpPr>
      <xdr:spPr>
        <a:xfrm>
          <a:off x="6781800" y="12032932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219075</xdr:colOff>
      <xdr:row>88</xdr:row>
      <xdr:rowOff>3457575</xdr:rowOff>
    </xdr:from>
    <xdr:to>
      <xdr:col>7</xdr:col>
      <xdr:colOff>1352550</xdr:colOff>
      <xdr:row>88</xdr:row>
      <xdr:rowOff>3503294</xdr:rowOff>
    </xdr:to>
    <xdr:sp macro="" textlink="">
      <xdr:nvSpPr>
        <xdr:cNvPr id="330" name="Rectangle 2">
          <a:hlinkClick xmlns:r="http://schemas.openxmlformats.org/officeDocument/2006/relationships" r:id="rId10"/>
          <a:extLst>
            <a:ext uri="{FF2B5EF4-FFF2-40B4-BE49-F238E27FC236}">
              <a16:creationId xmlns:a16="http://schemas.microsoft.com/office/drawing/2014/main" id="{3083F5ED-A5EA-44B9-9DE5-11D2DA85A009}"/>
            </a:ext>
          </a:extLst>
        </xdr:cNvPr>
        <xdr:cNvSpPr/>
      </xdr:nvSpPr>
      <xdr:spPr>
        <a:xfrm>
          <a:off x="6638925" y="17672685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276225</xdr:colOff>
      <xdr:row>90</xdr:row>
      <xdr:rowOff>2809875</xdr:rowOff>
    </xdr:from>
    <xdr:to>
      <xdr:col>7</xdr:col>
      <xdr:colOff>1409700</xdr:colOff>
      <xdr:row>90</xdr:row>
      <xdr:rowOff>2855594</xdr:rowOff>
    </xdr:to>
    <xdr:sp macro="" textlink="">
      <xdr:nvSpPr>
        <xdr:cNvPr id="331" name="Rectangle 2">
          <a:hlinkClick xmlns:r="http://schemas.openxmlformats.org/officeDocument/2006/relationships" r:id="rId10"/>
          <a:extLst>
            <a:ext uri="{FF2B5EF4-FFF2-40B4-BE49-F238E27FC236}">
              <a16:creationId xmlns:a16="http://schemas.microsoft.com/office/drawing/2014/main" id="{A3918583-BC33-47F7-8DDA-4624AFF277D0}"/>
            </a:ext>
          </a:extLst>
        </xdr:cNvPr>
        <xdr:cNvSpPr/>
      </xdr:nvSpPr>
      <xdr:spPr>
        <a:xfrm>
          <a:off x="6696075" y="1812036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514350</xdr:colOff>
      <xdr:row>94</xdr:row>
      <xdr:rowOff>66675</xdr:rowOff>
    </xdr:from>
    <xdr:to>
      <xdr:col>8</xdr:col>
      <xdr:colOff>142875</xdr:colOff>
      <xdr:row>94</xdr:row>
      <xdr:rowOff>112394</xdr:rowOff>
    </xdr:to>
    <xdr:sp macro="" textlink="">
      <xdr:nvSpPr>
        <xdr:cNvPr id="332" name="Rectangle 2">
          <a:hlinkClick xmlns:r="http://schemas.openxmlformats.org/officeDocument/2006/relationships" r:id="rId10"/>
          <a:extLst>
            <a:ext uri="{FF2B5EF4-FFF2-40B4-BE49-F238E27FC236}">
              <a16:creationId xmlns:a16="http://schemas.microsoft.com/office/drawing/2014/main" id="{908DC585-350A-4BB0-AA94-3912156671A7}"/>
            </a:ext>
          </a:extLst>
        </xdr:cNvPr>
        <xdr:cNvSpPr/>
      </xdr:nvSpPr>
      <xdr:spPr>
        <a:xfrm>
          <a:off x="6934200" y="18819495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695325</xdr:colOff>
      <xdr:row>96</xdr:row>
      <xdr:rowOff>76200</xdr:rowOff>
    </xdr:from>
    <xdr:to>
      <xdr:col>8</xdr:col>
      <xdr:colOff>323850</xdr:colOff>
      <xdr:row>96</xdr:row>
      <xdr:rowOff>121919</xdr:rowOff>
    </xdr:to>
    <xdr:sp macro="" textlink="">
      <xdr:nvSpPr>
        <xdr:cNvPr id="333" name="Rectangle 2">
          <a:hlinkClick xmlns:r="http://schemas.openxmlformats.org/officeDocument/2006/relationships" r:id="rId10"/>
          <a:extLst>
            <a:ext uri="{FF2B5EF4-FFF2-40B4-BE49-F238E27FC236}">
              <a16:creationId xmlns:a16="http://schemas.microsoft.com/office/drawing/2014/main" id="{70748FE7-5CFB-414D-A76E-0008DDC7649A}"/>
            </a:ext>
          </a:extLst>
        </xdr:cNvPr>
        <xdr:cNvSpPr/>
      </xdr:nvSpPr>
      <xdr:spPr>
        <a:xfrm>
          <a:off x="7115175" y="19226212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381000</xdr:colOff>
      <xdr:row>98</xdr:row>
      <xdr:rowOff>238125</xdr:rowOff>
    </xdr:from>
    <xdr:to>
      <xdr:col>8</xdr:col>
      <xdr:colOff>9525</xdr:colOff>
      <xdr:row>98</xdr:row>
      <xdr:rowOff>283844</xdr:rowOff>
    </xdr:to>
    <xdr:sp macro="" textlink="">
      <xdr:nvSpPr>
        <xdr:cNvPr id="334" name="Rectangle 2">
          <a:hlinkClick xmlns:r="http://schemas.openxmlformats.org/officeDocument/2006/relationships" r:id="rId10"/>
          <a:extLst>
            <a:ext uri="{FF2B5EF4-FFF2-40B4-BE49-F238E27FC236}">
              <a16:creationId xmlns:a16="http://schemas.microsoft.com/office/drawing/2014/main" id="{80B0B128-B297-44DE-B22A-D79BD00DF568}"/>
            </a:ext>
          </a:extLst>
        </xdr:cNvPr>
        <xdr:cNvSpPr/>
      </xdr:nvSpPr>
      <xdr:spPr>
        <a:xfrm>
          <a:off x="6800850" y="1980819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209550</xdr:colOff>
      <xdr:row>103</xdr:row>
      <xdr:rowOff>3943350</xdr:rowOff>
    </xdr:from>
    <xdr:to>
      <xdr:col>7</xdr:col>
      <xdr:colOff>1343025</xdr:colOff>
      <xdr:row>103</xdr:row>
      <xdr:rowOff>3989069</xdr:rowOff>
    </xdr:to>
    <xdr:sp macro="" textlink="">
      <xdr:nvSpPr>
        <xdr:cNvPr id="335" name="Rectangle 2">
          <a:hlinkClick xmlns:r="http://schemas.openxmlformats.org/officeDocument/2006/relationships" r:id="rId10"/>
          <a:extLst>
            <a:ext uri="{FF2B5EF4-FFF2-40B4-BE49-F238E27FC236}">
              <a16:creationId xmlns:a16="http://schemas.microsoft.com/office/drawing/2014/main" id="{DB39C36A-BD85-4898-BB36-55C2F6766AFB}"/>
            </a:ext>
          </a:extLst>
        </xdr:cNvPr>
        <xdr:cNvSpPr/>
      </xdr:nvSpPr>
      <xdr:spPr>
        <a:xfrm>
          <a:off x="6629400" y="2103120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228600</xdr:colOff>
      <xdr:row>108</xdr:row>
      <xdr:rowOff>238125</xdr:rowOff>
    </xdr:from>
    <xdr:to>
      <xdr:col>7</xdr:col>
      <xdr:colOff>1362075</xdr:colOff>
      <xdr:row>108</xdr:row>
      <xdr:rowOff>283844</xdr:rowOff>
    </xdr:to>
    <xdr:sp macro="" textlink="">
      <xdr:nvSpPr>
        <xdr:cNvPr id="336" name="Rectangle 2">
          <a:hlinkClick xmlns:r="http://schemas.openxmlformats.org/officeDocument/2006/relationships" r:id="rId10"/>
          <a:extLst>
            <a:ext uri="{FF2B5EF4-FFF2-40B4-BE49-F238E27FC236}">
              <a16:creationId xmlns:a16="http://schemas.microsoft.com/office/drawing/2014/main" id="{B7B3742F-B564-4B3D-9C84-459C72AC65E6}"/>
            </a:ext>
          </a:extLst>
        </xdr:cNvPr>
        <xdr:cNvSpPr/>
      </xdr:nvSpPr>
      <xdr:spPr>
        <a:xfrm>
          <a:off x="6648450" y="22188487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542925</xdr:colOff>
      <xdr:row>109</xdr:row>
      <xdr:rowOff>66675</xdr:rowOff>
    </xdr:from>
    <xdr:to>
      <xdr:col>8</xdr:col>
      <xdr:colOff>171450</xdr:colOff>
      <xdr:row>109</xdr:row>
      <xdr:rowOff>112394</xdr:rowOff>
    </xdr:to>
    <xdr:sp macro="" textlink="">
      <xdr:nvSpPr>
        <xdr:cNvPr id="337" name="Rectangle 2">
          <a:hlinkClick xmlns:r="http://schemas.openxmlformats.org/officeDocument/2006/relationships" r:id="rId10"/>
          <a:extLst>
            <a:ext uri="{FF2B5EF4-FFF2-40B4-BE49-F238E27FC236}">
              <a16:creationId xmlns:a16="http://schemas.microsoft.com/office/drawing/2014/main" id="{B678EEEC-52E5-4FC1-B661-AC1F4F14984E}"/>
            </a:ext>
          </a:extLst>
        </xdr:cNvPr>
        <xdr:cNvSpPr/>
      </xdr:nvSpPr>
      <xdr:spPr>
        <a:xfrm>
          <a:off x="6962775" y="22394227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990600</xdr:colOff>
      <xdr:row>126</xdr:row>
      <xdr:rowOff>228600</xdr:rowOff>
    </xdr:from>
    <xdr:to>
      <xdr:col>8</xdr:col>
      <xdr:colOff>619125</xdr:colOff>
      <xdr:row>126</xdr:row>
      <xdr:rowOff>274319</xdr:rowOff>
    </xdr:to>
    <xdr:sp macro="" textlink="">
      <xdr:nvSpPr>
        <xdr:cNvPr id="338" name="Rectangle 2">
          <a:hlinkClick xmlns:r="http://schemas.openxmlformats.org/officeDocument/2006/relationships" r:id="rId10"/>
          <a:extLst>
            <a:ext uri="{FF2B5EF4-FFF2-40B4-BE49-F238E27FC236}">
              <a16:creationId xmlns:a16="http://schemas.microsoft.com/office/drawing/2014/main" id="{CBF79B2F-E84F-4589-8C9A-D3ACE117EE67}"/>
            </a:ext>
          </a:extLst>
        </xdr:cNvPr>
        <xdr:cNvSpPr/>
      </xdr:nvSpPr>
      <xdr:spPr>
        <a:xfrm>
          <a:off x="7410450" y="26268997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933450</xdr:colOff>
      <xdr:row>127</xdr:row>
      <xdr:rowOff>238125</xdr:rowOff>
    </xdr:from>
    <xdr:to>
      <xdr:col>8</xdr:col>
      <xdr:colOff>561975</xdr:colOff>
      <xdr:row>127</xdr:row>
      <xdr:rowOff>283844</xdr:rowOff>
    </xdr:to>
    <xdr:sp macro="" textlink="">
      <xdr:nvSpPr>
        <xdr:cNvPr id="339" name="Rectangle 2">
          <a:hlinkClick xmlns:r="http://schemas.openxmlformats.org/officeDocument/2006/relationships" r:id="rId10"/>
          <a:extLst>
            <a:ext uri="{FF2B5EF4-FFF2-40B4-BE49-F238E27FC236}">
              <a16:creationId xmlns:a16="http://schemas.microsoft.com/office/drawing/2014/main" id="{46B88B0B-E363-499E-8012-6892B9A4F29E}"/>
            </a:ext>
          </a:extLst>
        </xdr:cNvPr>
        <xdr:cNvSpPr/>
      </xdr:nvSpPr>
      <xdr:spPr>
        <a:xfrm>
          <a:off x="7353300" y="2659761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257175</xdr:colOff>
      <xdr:row>141</xdr:row>
      <xdr:rowOff>238125</xdr:rowOff>
    </xdr:from>
    <xdr:to>
      <xdr:col>7</xdr:col>
      <xdr:colOff>1390650</xdr:colOff>
      <xdr:row>141</xdr:row>
      <xdr:rowOff>283844</xdr:rowOff>
    </xdr:to>
    <xdr:sp macro="" textlink="">
      <xdr:nvSpPr>
        <xdr:cNvPr id="340" name="Rectangle 2">
          <a:hlinkClick xmlns:r="http://schemas.openxmlformats.org/officeDocument/2006/relationships" r:id="rId10"/>
          <a:extLst>
            <a:ext uri="{FF2B5EF4-FFF2-40B4-BE49-F238E27FC236}">
              <a16:creationId xmlns:a16="http://schemas.microsoft.com/office/drawing/2014/main" id="{113BF393-054F-44D3-982A-A9C918C1D13F}"/>
            </a:ext>
          </a:extLst>
        </xdr:cNvPr>
        <xdr:cNvSpPr/>
      </xdr:nvSpPr>
      <xdr:spPr>
        <a:xfrm>
          <a:off x="6677025" y="29738955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438150</xdr:colOff>
      <xdr:row>142</xdr:row>
      <xdr:rowOff>228600</xdr:rowOff>
    </xdr:from>
    <xdr:to>
      <xdr:col>8</xdr:col>
      <xdr:colOff>66675</xdr:colOff>
      <xdr:row>142</xdr:row>
      <xdr:rowOff>274319</xdr:rowOff>
    </xdr:to>
    <xdr:sp macro="" textlink="">
      <xdr:nvSpPr>
        <xdr:cNvPr id="341" name="Rectangle 2">
          <a:hlinkClick xmlns:r="http://schemas.openxmlformats.org/officeDocument/2006/relationships" r:id="rId10"/>
          <a:extLst>
            <a:ext uri="{FF2B5EF4-FFF2-40B4-BE49-F238E27FC236}">
              <a16:creationId xmlns:a16="http://schemas.microsoft.com/office/drawing/2014/main" id="{F0DADCA6-1E11-4DC2-903B-AE2E98808F31}"/>
            </a:ext>
          </a:extLst>
        </xdr:cNvPr>
        <xdr:cNvSpPr/>
      </xdr:nvSpPr>
      <xdr:spPr>
        <a:xfrm>
          <a:off x="6858000" y="29875162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381000</xdr:colOff>
      <xdr:row>143</xdr:row>
      <xdr:rowOff>209550</xdr:rowOff>
    </xdr:from>
    <xdr:to>
      <xdr:col>8</xdr:col>
      <xdr:colOff>9525</xdr:colOff>
      <xdr:row>143</xdr:row>
      <xdr:rowOff>255269</xdr:rowOff>
    </xdr:to>
    <xdr:sp macro="" textlink="">
      <xdr:nvSpPr>
        <xdr:cNvPr id="342" name="Rectangle 2">
          <a:hlinkClick xmlns:r="http://schemas.openxmlformats.org/officeDocument/2006/relationships" r:id="rId10"/>
          <a:extLst>
            <a:ext uri="{FF2B5EF4-FFF2-40B4-BE49-F238E27FC236}">
              <a16:creationId xmlns:a16="http://schemas.microsoft.com/office/drawing/2014/main" id="{B3A6D256-1E3F-4E07-92BE-0C54A7CC3C69}"/>
            </a:ext>
          </a:extLst>
        </xdr:cNvPr>
        <xdr:cNvSpPr/>
      </xdr:nvSpPr>
      <xdr:spPr>
        <a:xfrm>
          <a:off x="6800850" y="3004566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381000</xdr:colOff>
      <xdr:row>161</xdr:row>
      <xdr:rowOff>76200</xdr:rowOff>
    </xdr:from>
    <xdr:to>
      <xdr:col>8</xdr:col>
      <xdr:colOff>9525</xdr:colOff>
      <xdr:row>161</xdr:row>
      <xdr:rowOff>121919</xdr:rowOff>
    </xdr:to>
    <xdr:sp macro="" textlink="">
      <xdr:nvSpPr>
        <xdr:cNvPr id="343" name="Rectangle 2">
          <a:hlinkClick xmlns:r="http://schemas.openxmlformats.org/officeDocument/2006/relationships" r:id="rId10"/>
          <a:extLst>
            <a:ext uri="{FF2B5EF4-FFF2-40B4-BE49-F238E27FC236}">
              <a16:creationId xmlns:a16="http://schemas.microsoft.com/office/drawing/2014/main" id="{8FFECFBC-826D-49D2-A04B-78ECE689A7A3}"/>
            </a:ext>
          </a:extLst>
        </xdr:cNvPr>
        <xdr:cNvSpPr/>
      </xdr:nvSpPr>
      <xdr:spPr>
        <a:xfrm>
          <a:off x="6800850" y="33904237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276225</xdr:colOff>
      <xdr:row>162</xdr:row>
      <xdr:rowOff>57150</xdr:rowOff>
    </xdr:from>
    <xdr:to>
      <xdr:col>7</xdr:col>
      <xdr:colOff>1409700</xdr:colOff>
      <xdr:row>162</xdr:row>
      <xdr:rowOff>102869</xdr:rowOff>
    </xdr:to>
    <xdr:sp macro="" textlink="">
      <xdr:nvSpPr>
        <xdr:cNvPr id="344" name="Rectangle 2">
          <a:hlinkClick xmlns:r="http://schemas.openxmlformats.org/officeDocument/2006/relationships" r:id="rId10"/>
          <a:extLst>
            <a:ext uri="{FF2B5EF4-FFF2-40B4-BE49-F238E27FC236}">
              <a16:creationId xmlns:a16="http://schemas.microsoft.com/office/drawing/2014/main" id="{0F71D6E1-46C5-49DE-92EF-8E8E539E5418}"/>
            </a:ext>
          </a:extLst>
        </xdr:cNvPr>
        <xdr:cNvSpPr/>
      </xdr:nvSpPr>
      <xdr:spPr>
        <a:xfrm>
          <a:off x="6696075" y="34108072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276225</xdr:colOff>
      <xdr:row>163</xdr:row>
      <xdr:rowOff>85725</xdr:rowOff>
    </xdr:from>
    <xdr:to>
      <xdr:col>7</xdr:col>
      <xdr:colOff>1409700</xdr:colOff>
      <xdr:row>163</xdr:row>
      <xdr:rowOff>131444</xdr:rowOff>
    </xdr:to>
    <xdr:sp macro="" textlink="">
      <xdr:nvSpPr>
        <xdr:cNvPr id="345" name="Rectangle 2">
          <a:hlinkClick xmlns:r="http://schemas.openxmlformats.org/officeDocument/2006/relationships" r:id="rId10"/>
          <a:extLst>
            <a:ext uri="{FF2B5EF4-FFF2-40B4-BE49-F238E27FC236}">
              <a16:creationId xmlns:a16="http://schemas.microsoft.com/office/drawing/2014/main" id="{247C2D99-38D7-40A7-B021-9814B46FD5C4}"/>
            </a:ext>
          </a:extLst>
        </xdr:cNvPr>
        <xdr:cNvSpPr/>
      </xdr:nvSpPr>
      <xdr:spPr>
        <a:xfrm>
          <a:off x="6696075" y="3439668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419100</xdr:colOff>
      <xdr:row>164</xdr:row>
      <xdr:rowOff>66675</xdr:rowOff>
    </xdr:from>
    <xdr:to>
      <xdr:col>8</xdr:col>
      <xdr:colOff>47625</xdr:colOff>
      <xdr:row>164</xdr:row>
      <xdr:rowOff>112394</xdr:rowOff>
    </xdr:to>
    <xdr:sp macro="" textlink="">
      <xdr:nvSpPr>
        <xdr:cNvPr id="346" name="Rectangle 2">
          <a:hlinkClick xmlns:r="http://schemas.openxmlformats.org/officeDocument/2006/relationships" r:id="rId10"/>
          <a:extLst>
            <a:ext uri="{FF2B5EF4-FFF2-40B4-BE49-F238E27FC236}">
              <a16:creationId xmlns:a16="http://schemas.microsoft.com/office/drawing/2014/main" id="{F6FC91C6-305F-485A-9C15-F0E0C1F2B992}"/>
            </a:ext>
          </a:extLst>
        </xdr:cNvPr>
        <xdr:cNvSpPr/>
      </xdr:nvSpPr>
      <xdr:spPr>
        <a:xfrm>
          <a:off x="6838950" y="34566225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323850</xdr:colOff>
      <xdr:row>173</xdr:row>
      <xdr:rowOff>228600</xdr:rowOff>
    </xdr:from>
    <xdr:to>
      <xdr:col>7</xdr:col>
      <xdr:colOff>1457325</xdr:colOff>
      <xdr:row>173</xdr:row>
      <xdr:rowOff>274319</xdr:rowOff>
    </xdr:to>
    <xdr:sp macro="" textlink="">
      <xdr:nvSpPr>
        <xdr:cNvPr id="347" name="Rectangle 2">
          <a:hlinkClick xmlns:r="http://schemas.openxmlformats.org/officeDocument/2006/relationships" r:id="rId10"/>
          <a:extLst>
            <a:ext uri="{FF2B5EF4-FFF2-40B4-BE49-F238E27FC236}">
              <a16:creationId xmlns:a16="http://schemas.microsoft.com/office/drawing/2014/main" id="{C2E8BD44-99C7-46BE-B65F-D5AA64CD1380}"/>
            </a:ext>
          </a:extLst>
        </xdr:cNvPr>
        <xdr:cNvSpPr/>
      </xdr:nvSpPr>
      <xdr:spPr>
        <a:xfrm>
          <a:off x="6743700" y="36167377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885825</xdr:colOff>
      <xdr:row>174</xdr:row>
      <xdr:rowOff>228600</xdr:rowOff>
    </xdr:from>
    <xdr:to>
      <xdr:col>8</xdr:col>
      <xdr:colOff>514350</xdr:colOff>
      <xdr:row>174</xdr:row>
      <xdr:rowOff>274319</xdr:rowOff>
    </xdr:to>
    <xdr:sp macro="" textlink="">
      <xdr:nvSpPr>
        <xdr:cNvPr id="348" name="Rectangle 2">
          <a:hlinkClick xmlns:r="http://schemas.openxmlformats.org/officeDocument/2006/relationships" r:id="rId10"/>
          <a:extLst>
            <a:ext uri="{FF2B5EF4-FFF2-40B4-BE49-F238E27FC236}">
              <a16:creationId xmlns:a16="http://schemas.microsoft.com/office/drawing/2014/main" id="{31B4A1EA-E55D-4B4A-9EB4-F4B5B4EEADDA}"/>
            </a:ext>
          </a:extLst>
        </xdr:cNvPr>
        <xdr:cNvSpPr/>
      </xdr:nvSpPr>
      <xdr:spPr>
        <a:xfrm>
          <a:off x="7305675" y="36370260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895350</xdr:colOff>
      <xdr:row>175</xdr:row>
      <xdr:rowOff>209550</xdr:rowOff>
    </xdr:from>
    <xdr:to>
      <xdr:col>8</xdr:col>
      <xdr:colOff>523875</xdr:colOff>
      <xdr:row>175</xdr:row>
      <xdr:rowOff>255269</xdr:rowOff>
    </xdr:to>
    <xdr:sp macro="" textlink="">
      <xdr:nvSpPr>
        <xdr:cNvPr id="349" name="Rectangle 2">
          <a:hlinkClick xmlns:r="http://schemas.openxmlformats.org/officeDocument/2006/relationships" r:id="rId10"/>
          <a:extLst>
            <a:ext uri="{FF2B5EF4-FFF2-40B4-BE49-F238E27FC236}">
              <a16:creationId xmlns:a16="http://schemas.microsoft.com/office/drawing/2014/main" id="{F04FC22D-3DBE-447D-ABDA-544D4A486BF6}"/>
            </a:ext>
          </a:extLst>
        </xdr:cNvPr>
        <xdr:cNvSpPr/>
      </xdr:nvSpPr>
      <xdr:spPr>
        <a:xfrm>
          <a:off x="7315200" y="36638865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923925</xdr:colOff>
      <xdr:row>176</xdr:row>
      <xdr:rowOff>247650</xdr:rowOff>
    </xdr:from>
    <xdr:to>
      <xdr:col>8</xdr:col>
      <xdr:colOff>552450</xdr:colOff>
      <xdr:row>176</xdr:row>
      <xdr:rowOff>293369</xdr:rowOff>
    </xdr:to>
    <xdr:sp macro="" textlink="">
      <xdr:nvSpPr>
        <xdr:cNvPr id="350" name="Rectangle 2">
          <a:hlinkClick xmlns:r="http://schemas.openxmlformats.org/officeDocument/2006/relationships" r:id="rId10"/>
          <a:extLst>
            <a:ext uri="{FF2B5EF4-FFF2-40B4-BE49-F238E27FC236}">
              <a16:creationId xmlns:a16="http://schemas.microsoft.com/office/drawing/2014/main" id="{9CBB7D6F-AD22-4228-B575-5B6EB90AAA2A}"/>
            </a:ext>
          </a:extLst>
        </xdr:cNvPr>
        <xdr:cNvSpPr/>
      </xdr:nvSpPr>
      <xdr:spPr>
        <a:xfrm>
          <a:off x="7343775" y="36796027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923925</xdr:colOff>
      <xdr:row>177</xdr:row>
      <xdr:rowOff>228600</xdr:rowOff>
    </xdr:from>
    <xdr:to>
      <xdr:col>8</xdr:col>
      <xdr:colOff>552450</xdr:colOff>
      <xdr:row>177</xdr:row>
      <xdr:rowOff>274319</xdr:rowOff>
    </xdr:to>
    <xdr:sp macro="" textlink="">
      <xdr:nvSpPr>
        <xdr:cNvPr id="351" name="Rectangle 2">
          <a:hlinkClick xmlns:r="http://schemas.openxmlformats.org/officeDocument/2006/relationships" r:id="rId10"/>
          <a:extLst>
            <a:ext uri="{FF2B5EF4-FFF2-40B4-BE49-F238E27FC236}">
              <a16:creationId xmlns:a16="http://schemas.microsoft.com/office/drawing/2014/main" id="{3B1F99AD-96C5-42F4-9470-A4BBA350C518}"/>
            </a:ext>
          </a:extLst>
        </xdr:cNvPr>
        <xdr:cNvSpPr/>
      </xdr:nvSpPr>
      <xdr:spPr>
        <a:xfrm>
          <a:off x="7343775" y="371875050"/>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95250</xdr:colOff>
      <xdr:row>156</xdr:row>
      <xdr:rowOff>1533525</xdr:rowOff>
    </xdr:from>
    <xdr:to>
      <xdr:col>7</xdr:col>
      <xdr:colOff>1171575</xdr:colOff>
      <xdr:row>156</xdr:row>
      <xdr:rowOff>1579244</xdr:rowOff>
    </xdr:to>
    <xdr:sp macro="" textlink="">
      <xdr:nvSpPr>
        <xdr:cNvPr id="352" name="TextBox 351">
          <a:hlinkClick xmlns:r="http://schemas.openxmlformats.org/officeDocument/2006/relationships" r:id="rId35"/>
          <a:extLst>
            <a:ext uri="{FF2B5EF4-FFF2-40B4-BE49-F238E27FC236}">
              <a16:creationId xmlns:a16="http://schemas.microsoft.com/office/drawing/2014/main" id="{B9A8D662-ADFB-68DB-72E5-1E2D6B9C4763}"/>
            </a:ext>
          </a:extLst>
        </xdr:cNvPr>
        <xdr:cNvSpPr txBox="1"/>
      </xdr:nvSpPr>
      <xdr:spPr>
        <a:xfrm>
          <a:off x="6515100" y="329955525"/>
          <a:ext cx="107632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304800</xdr:colOff>
      <xdr:row>155</xdr:row>
      <xdr:rowOff>66675</xdr:rowOff>
    </xdr:from>
    <xdr:to>
      <xdr:col>7</xdr:col>
      <xdr:colOff>1381125</xdr:colOff>
      <xdr:row>155</xdr:row>
      <xdr:rowOff>112394</xdr:rowOff>
    </xdr:to>
    <xdr:sp macro="" textlink="">
      <xdr:nvSpPr>
        <xdr:cNvPr id="353" name="TextBox 352">
          <a:hlinkClick xmlns:r="http://schemas.openxmlformats.org/officeDocument/2006/relationships" r:id="rId35"/>
          <a:extLst>
            <a:ext uri="{FF2B5EF4-FFF2-40B4-BE49-F238E27FC236}">
              <a16:creationId xmlns:a16="http://schemas.microsoft.com/office/drawing/2014/main" id="{AB2DB096-569C-4CCB-8BFB-09EEFD4DBB8A}"/>
            </a:ext>
          </a:extLst>
        </xdr:cNvPr>
        <xdr:cNvSpPr txBox="1"/>
      </xdr:nvSpPr>
      <xdr:spPr>
        <a:xfrm>
          <a:off x="6724650" y="325935975"/>
          <a:ext cx="107632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123825</xdr:colOff>
      <xdr:row>108</xdr:row>
      <xdr:rowOff>704850</xdr:rowOff>
    </xdr:from>
    <xdr:to>
      <xdr:col>7</xdr:col>
      <xdr:colOff>1219200</xdr:colOff>
      <xdr:row>108</xdr:row>
      <xdr:rowOff>750569</xdr:rowOff>
    </xdr:to>
    <xdr:sp macro="" textlink="">
      <xdr:nvSpPr>
        <xdr:cNvPr id="354" name="Rectangle 3">
          <a:hlinkClick xmlns:r="http://schemas.openxmlformats.org/officeDocument/2006/relationships" r:id="rId9"/>
          <a:extLst>
            <a:ext uri="{FF2B5EF4-FFF2-40B4-BE49-F238E27FC236}">
              <a16:creationId xmlns:a16="http://schemas.microsoft.com/office/drawing/2014/main" id="{978F5247-F08E-4CBF-A9BD-9C1DA77F7218}"/>
            </a:ext>
          </a:extLst>
        </xdr:cNvPr>
        <xdr:cNvSpPr/>
      </xdr:nvSpPr>
      <xdr:spPr>
        <a:xfrm>
          <a:off x="6543675" y="22214205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561975</xdr:colOff>
      <xdr:row>104</xdr:row>
      <xdr:rowOff>47625</xdr:rowOff>
    </xdr:from>
    <xdr:to>
      <xdr:col>8</xdr:col>
      <xdr:colOff>1628775</xdr:colOff>
      <xdr:row>104</xdr:row>
      <xdr:rowOff>93344</xdr:rowOff>
    </xdr:to>
    <xdr:sp macro="" textlink="">
      <xdr:nvSpPr>
        <xdr:cNvPr id="355" name="TextBox 354">
          <a:hlinkClick xmlns:r="http://schemas.openxmlformats.org/officeDocument/2006/relationships" r:id="rId37"/>
          <a:extLst>
            <a:ext uri="{FF2B5EF4-FFF2-40B4-BE49-F238E27FC236}">
              <a16:creationId xmlns:a16="http://schemas.microsoft.com/office/drawing/2014/main" id="{6F0327A6-F16A-552F-EBDB-53F4AC206077}"/>
            </a:ext>
          </a:extLst>
        </xdr:cNvPr>
        <xdr:cNvSpPr txBox="1"/>
      </xdr:nvSpPr>
      <xdr:spPr>
        <a:xfrm>
          <a:off x="8486775" y="211369275"/>
          <a:ext cx="106680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333375</xdr:colOff>
      <xdr:row>102</xdr:row>
      <xdr:rowOff>47625</xdr:rowOff>
    </xdr:from>
    <xdr:to>
      <xdr:col>8</xdr:col>
      <xdr:colOff>1466850</xdr:colOff>
      <xdr:row>102</xdr:row>
      <xdr:rowOff>93344</xdr:rowOff>
    </xdr:to>
    <xdr:sp macro="" textlink="">
      <xdr:nvSpPr>
        <xdr:cNvPr id="356" name="Rectangle 2">
          <a:hlinkClick xmlns:r="http://schemas.openxmlformats.org/officeDocument/2006/relationships" r:id="rId10"/>
          <a:extLst>
            <a:ext uri="{FF2B5EF4-FFF2-40B4-BE49-F238E27FC236}">
              <a16:creationId xmlns:a16="http://schemas.microsoft.com/office/drawing/2014/main" id="{9345385A-CBF4-4C44-A5FC-F78E3A81F55E}"/>
            </a:ext>
          </a:extLst>
        </xdr:cNvPr>
        <xdr:cNvSpPr/>
      </xdr:nvSpPr>
      <xdr:spPr>
        <a:xfrm>
          <a:off x="8258175" y="20121562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66675</xdr:colOff>
      <xdr:row>100</xdr:row>
      <xdr:rowOff>228600</xdr:rowOff>
    </xdr:from>
    <xdr:to>
      <xdr:col>8</xdr:col>
      <xdr:colOff>180975</xdr:colOff>
      <xdr:row>100</xdr:row>
      <xdr:rowOff>274319</xdr:rowOff>
    </xdr:to>
    <xdr:sp macro="" textlink="">
      <xdr:nvSpPr>
        <xdr:cNvPr id="357" name="Rectangle 2">
          <a:hlinkClick xmlns:r="http://schemas.openxmlformats.org/officeDocument/2006/relationships" r:id="rId10"/>
          <a:extLst>
            <a:ext uri="{FF2B5EF4-FFF2-40B4-BE49-F238E27FC236}">
              <a16:creationId xmlns:a16="http://schemas.microsoft.com/office/drawing/2014/main" id="{1F59EDE0-7797-4DC4-BE07-58FD52DF17BC}"/>
            </a:ext>
          </a:extLst>
        </xdr:cNvPr>
        <xdr:cNvSpPr/>
      </xdr:nvSpPr>
      <xdr:spPr>
        <a:xfrm>
          <a:off x="6486525" y="199482075"/>
          <a:ext cx="16192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28575</xdr:colOff>
      <xdr:row>96</xdr:row>
      <xdr:rowOff>390525</xdr:rowOff>
    </xdr:from>
    <xdr:to>
      <xdr:col>7</xdr:col>
      <xdr:colOff>1485900</xdr:colOff>
      <xdr:row>96</xdr:row>
      <xdr:rowOff>438150</xdr:rowOff>
    </xdr:to>
    <xdr:sp macro="" textlink="">
      <xdr:nvSpPr>
        <xdr:cNvPr id="358" name="TextBox 357">
          <a:hlinkClick xmlns:r="http://schemas.openxmlformats.org/officeDocument/2006/relationships" r:id="rId37"/>
          <a:extLst>
            <a:ext uri="{FF2B5EF4-FFF2-40B4-BE49-F238E27FC236}">
              <a16:creationId xmlns:a16="http://schemas.microsoft.com/office/drawing/2014/main" id="{586C950D-E5A1-8DB3-F940-6CB6B13F7A66}"/>
            </a:ext>
          </a:extLst>
        </xdr:cNvPr>
        <xdr:cNvSpPr txBox="1"/>
      </xdr:nvSpPr>
      <xdr:spPr>
        <a:xfrm>
          <a:off x="6448425" y="192366900"/>
          <a:ext cx="1457325" cy="47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1123950</xdr:colOff>
      <xdr:row>94</xdr:row>
      <xdr:rowOff>228600</xdr:rowOff>
    </xdr:from>
    <xdr:to>
      <xdr:col>8</xdr:col>
      <xdr:colOff>1076325</xdr:colOff>
      <xdr:row>94</xdr:row>
      <xdr:rowOff>276225</xdr:rowOff>
    </xdr:to>
    <xdr:sp macro="" textlink="">
      <xdr:nvSpPr>
        <xdr:cNvPr id="359" name="TextBox 358">
          <a:hlinkClick xmlns:r="http://schemas.openxmlformats.org/officeDocument/2006/relationships" r:id="rId37"/>
          <a:extLst>
            <a:ext uri="{FF2B5EF4-FFF2-40B4-BE49-F238E27FC236}">
              <a16:creationId xmlns:a16="http://schemas.microsoft.com/office/drawing/2014/main" id="{EF2C5641-37AC-4BEA-BF7B-A67ACDABF5B7}"/>
            </a:ext>
          </a:extLst>
        </xdr:cNvPr>
        <xdr:cNvSpPr txBox="1"/>
      </xdr:nvSpPr>
      <xdr:spPr>
        <a:xfrm>
          <a:off x="7543800" y="188147325"/>
          <a:ext cx="1457325" cy="47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504825</xdr:colOff>
      <xdr:row>90</xdr:row>
      <xdr:rowOff>3152775</xdr:rowOff>
    </xdr:from>
    <xdr:to>
      <xdr:col>8</xdr:col>
      <xdr:colOff>1962150</xdr:colOff>
      <xdr:row>90</xdr:row>
      <xdr:rowOff>3200400</xdr:rowOff>
    </xdr:to>
    <xdr:sp macro="" textlink="">
      <xdr:nvSpPr>
        <xdr:cNvPr id="360" name="TextBox 359">
          <a:hlinkClick xmlns:r="http://schemas.openxmlformats.org/officeDocument/2006/relationships" r:id="rId37"/>
          <a:extLst>
            <a:ext uri="{FF2B5EF4-FFF2-40B4-BE49-F238E27FC236}">
              <a16:creationId xmlns:a16="http://schemas.microsoft.com/office/drawing/2014/main" id="{4F7CCE65-6813-4A98-B775-6DD0B3B3E031}"/>
            </a:ext>
          </a:extLst>
        </xdr:cNvPr>
        <xdr:cNvSpPr txBox="1"/>
      </xdr:nvSpPr>
      <xdr:spPr>
        <a:xfrm>
          <a:off x="8429625" y="181546500"/>
          <a:ext cx="1457325" cy="47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428625</xdr:colOff>
      <xdr:row>90</xdr:row>
      <xdr:rowOff>3133725</xdr:rowOff>
    </xdr:from>
    <xdr:to>
      <xdr:col>8</xdr:col>
      <xdr:colOff>381000</xdr:colOff>
      <xdr:row>90</xdr:row>
      <xdr:rowOff>3181350</xdr:rowOff>
    </xdr:to>
    <xdr:sp macro="" textlink="">
      <xdr:nvSpPr>
        <xdr:cNvPr id="361" name="TextBox 360">
          <a:hlinkClick xmlns:r="http://schemas.openxmlformats.org/officeDocument/2006/relationships" r:id="rId37"/>
          <a:extLst>
            <a:ext uri="{FF2B5EF4-FFF2-40B4-BE49-F238E27FC236}">
              <a16:creationId xmlns:a16="http://schemas.microsoft.com/office/drawing/2014/main" id="{B7A544B3-C425-465A-8F42-24BBB4425CAD}"/>
            </a:ext>
          </a:extLst>
        </xdr:cNvPr>
        <xdr:cNvSpPr txBox="1"/>
      </xdr:nvSpPr>
      <xdr:spPr>
        <a:xfrm>
          <a:off x="6848475" y="181527450"/>
          <a:ext cx="1457325" cy="47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504825</xdr:colOff>
      <xdr:row>88</xdr:row>
      <xdr:rowOff>3771900</xdr:rowOff>
    </xdr:from>
    <xdr:to>
      <xdr:col>8</xdr:col>
      <xdr:colOff>1962150</xdr:colOff>
      <xdr:row>88</xdr:row>
      <xdr:rowOff>3819525</xdr:rowOff>
    </xdr:to>
    <xdr:sp macro="" textlink="">
      <xdr:nvSpPr>
        <xdr:cNvPr id="362" name="TextBox 361">
          <a:hlinkClick xmlns:r="http://schemas.openxmlformats.org/officeDocument/2006/relationships" r:id="rId37"/>
          <a:extLst>
            <a:ext uri="{FF2B5EF4-FFF2-40B4-BE49-F238E27FC236}">
              <a16:creationId xmlns:a16="http://schemas.microsoft.com/office/drawing/2014/main" id="{493F7802-4649-4717-B170-FFCB44EB50CE}"/>
            </a:ext>
          </a:extLst>
        </xdr:cNvPr>
        <xdr:cNvSpPr txBox="1"/>
      </xdr:nvSpPr>
      <xdr:spPr>
        <a:xfrm>
          <a:off x="8429625" y="177041175"/>
          <a:ext cx="1457325" cy="47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466725</xdr:colOff>
      <xdr:row>88</xdr:row>
      <xdr:rowOff>3790950</xdr:rowOff>
    </xdr:from>
    <xdr:to>
      <xdr:col>8</xdr:col>
      <xdr:colOff>419100</xdr:colOff>
      <xdr:row>88</xdr:row>
      <xdr:rowOff>3838575</xdr:rowOff>
    </xdr:to>
    <xdr:sp macro="" textlink="">
      <xdr:nvSpPr>
        <xdr:cNvPr id="363" name="TextBox 362">
          <a:hlinkClick xmlns:r="http://schemas.openxmlformats.org/officeDocument/2006/relationships" r:id="rId37"/>
          <a:extLst>
            <a:ext uri="{FF2B5EF4-FFF2-40B4-BE49-F238E27FC236}">
              <a16:creationId xmlns:a16="http://schemas.microsoft.com/office/drawing/2014/main" id="{7C505794-9182-4DFA-A3F2-4E1A6C538E48}"/>
            </a:ext>
          </a:extLst>
        </xdr:cNvPr>
        <xdr:cNvSpPr txBox="1"/>
      </xdr:nvSpPr>
      <xdr:spPr>
        <a:xfrm>
          <a:off x="6886575" y="177060225"/>
          <a:ext cx="1457325" cy="47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219075</xdr:colOff>
      <xdr:row>86</xdr:row>
      <xdr:rowOff>1371600</xdr:rowOff>
    </xdr:from>
    <xdr:to>
      <xdr:col>8</xdr:col>
      <xdr:colOff>1676400</xdr:colOff>
      <xdr:row>86</xdr:row>
      <xdr:rowOff>1419225</xdr:rowOff>
    </xdr:to>
    <xdr:sp macro="" textlink="">
      <xdr:nvSpPr>
        <xdr:cNvPr id="364" name="TextBox 363">
          <a:hlinkClick xmlns:r="http://schemas.openxmlformats.org/officeDocument/2006/relationships" r:id="rId37"/>
          <a:extLst>
            <a:ext uri="{FF2B5EF4-FFF2-40B4-BE49-F238E27FC236}">
              <a16:creationId xmlns:a16="http://schemas.microsoft.com/office/drawing/2014/main" id="{60C34A41-789D-4440-BF66-D01432E82187}"/>
            </a:ext>
          </a:extLst>
        </xdr:cNvPr>
        <xdr:cNvSpPr txBox="1"/>
      </xdr:nvSpPr>
      <xdr:spPr>
        <a:xfrm>
          <a:off x="8143875" y="171697650"/>
          <a:ext cx="1457325" cy="47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6</xdr:col>
      <xdr:colOff>1143000</xdr:colOff>
      <xdr:row>61</xdr:row>
      <xdr:rowOff>400050</xdr:rowOff>
    </xdr:from>
    <xdr:to>
      <xdr:col>8</xdr:col>
      <xdr:colOff>428625</xdr:colOff>
      <xdr:row>61</xdr:row>
      <xdr:rowOff>476250</xdr:rowOff>
    </xdr:to>
    <xdr:sp macro="" textlink="">
      <xdr:nvSpPr>
        <xdr:cNvPr id="365" name="TextBox 364">
          <a:hlinkClick xmlns:r="http://schemas.openxmlformats.org/officeDocument/2006/relationships" r:id="rId10"/>
          <a:extLst>
            <a:ext uri="{FF2B5EF4-FFF2-40B4-BE49-F238E27FC236}">
              <a16:creationId xmlns:a16="http://schemas.microsoft.com/office/drawing/2014/main" id="{68F3DA01-EB64-2C62-C8BA-B92694A85FCB}"/>
            </a:ext>
          </a:extLst>
        </xdr:cNvPr>
        <xdr:cNvSpPr txBox="1"/>
      </xdr:nvSpPr>
      <xdr:spPr>
        <a:xfrm>
          <a:off x="6343650" y="120472200"/>
          <a:ext cx="2000250" cy="76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square" rtlCol="0" anchor="t"/>
        <a:lstStyle/>
        <a:p>
          <a:endParaRPr lang="en-AU" sz="1100"/>
        </a:p>
      </xdr:txBody>
    </xdr:sp>
    <xdr:clientData/>
  </xdr:twoCellAnchor>
  <xdr:twoCellAnchor>
    <xdr:from>
      <xdr:col>7</xdr:col>
      <xdr:colOff>47625</xdr:colOff>
      <xdr:row>56</xdr:row>
      <xdr:rowOff>876300</xdr:rowOff>
    </xdr:from>
    <xdr:to>
      <xdr:col>8</xdr:col>
      <xdr:colOff>161925</xdr:colOff>
      <xdr:row>56</xdr:row>
      <xdr:rowOff>923925</xdr:rowOff>
    </xdr:to>
    <xdr:sp macro="" textlink="">
      <xdr:nvSpPr>
        <xdr:cNvPr id="366" name="Rectangle 2">
          <a:hlinkClick xmlns:r="http://schemas.openxmlformats.org/officeDocument/2006/relationships" r:id="rId10"/>
          <a:extLst>
            <a:ext uri="{FF2B5EF4-FFF2-40B4-BE49-F238E27FC236}">
              <a16:creationId xmlns:a16="http://schemas.microsoft.com/office/drawing/2014/main" id="{C451820A-19B3-4297-B5FF-D1C391A263E2}"/>
            </a:ext>
          </a:extLst>
        </xdr:cNvPr>
        <xdr:cNvSpPr/>
      </xdr:nvSpPr>
      <xdr:spPr>
        <a:xfrm>
          <a:off x="6467475" y="107842050"/>
          <a:ext cx="160972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114300</xdr:colOff>
      <xdr:row>43</xdr:row>
      <xdr:rowOff>542925</xdr:rowOff>
    </xdr:from>
    <xdr:to>
      <xdr:col>8</xdr:col>
      <xdr:colOff>1247775</xdr:colOff>
      <xdr:row>43</xdr:row>
      <xdr:rowOff>588644</xdr:rowOff>
    </xdr:to>
    <xdr:sp macro="" textlink="">
      <xdr:nvSpPr>
        <xdr:cNvPr id="367" name="Rectangle 2">
          <a:hlinkClick xmlns:r="http://schemas.openxmlformats.org/officeDocument/2006/relationships" r:id="rId10"/>
          <a:extLst>
            <a:ext uri="{FF2B5EF4-FFF2-40B4-BE49-F238E27FC236}">
              <a16:creationId xmlns:a16="http://schemas.microsoft.com/office/drawing/2014/main" id="{328AB202-BB27-4A52-A372-385AB9F5F24C}"/>
            </a:ext>
          </a:extLst>
        </xdr:cNvPr>
        <xdr:cNvSpPr/>
      </xdr:nvSpPr>
      <xdr:spPr>
        <a:xfrm>
          <a:off x="8039100" y="86648925"/>
          <a:ext cx="11334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304800</xdr:colOff>
      <xdr:row>43</xdr:row>
      <xdr:rowOff>381000</xdr:rowOff>
    </xdr:from>
    <xdr:to>
      <xdr:col>8</xdr:col>
      <xdr:colOff>1466850</xdr:colOff>
      <xdr:row>43</xdr:row>
      <xdr:rowOff>447675</xdr:rowOff>
    </xdr:to>
    <xdr:sp macro="" textlink="">
      <xdr:nvSpPr>
        <xdr:cNvPr id="368" name="TextBox 367">
          <a:hlinkClick xmlns:r="http://schemas.openxmlformats.org/officeDocument/2006/relationships" r:id="rId35"/>
          <a:extLst>
            <a:ext uri="{FF2B5EF4-FFF2-40B4-BE49-F238E27FC236}">
              <a16:creationId xmlns:a16="http://schemas.microsoft.com/office/drawing/2014/main" id="{C0BCAEF3-EC99-F3C0-6D64-2A405E7D57F6}"/>
            </a:ext>
          </a:extLst>
        </xdr:cNvPr>
        <xdr:cNvSpPr txBox="1"/>
      </xdr:nvSpPr>
      <xdr:spPr>
        <a:xfrm>
          <a:off x="8229600" y="86487000"/>
          <a:ext cx="1162050" cy="666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85725</xdr:colOff>
      <xdr:row>43</xdr:row>
      <xdr:rowOff>542925</xdr:rowOff>
    </xdr:from>
    <xdr:to>
      <xdr:col>7</xdr:col>
      <xdr:colOff>1371600</xdr:colOff>
      <xdr:row>43</xdr:row>
      <xdr:rowOff>588644</xdr:rowOff>
    </xdr:to>
    <xdr:sp macro="" textlink="">
      <xdr:nvSpPr>
        <xdr:cNvPr id="369" name="TextBox 368">
          <a:hlinkClick xmlns:r="http://schemas.openxmlformats.org/officeDocument/2006/relationships" r:id="rId18"/>
          <a:extLst>
            <a:ext uri="{FF2B5EF4-FFF2-40B4-BE49-F238E27FC236}">
              <a16:creationId xmlns:a16="http://schemas.microsoft.com/office/drawing/2014/main" id="{034ECE9C-9E8D-73F1-17A7-296D07DBDA70}"/>
            </a:ext>
          </a:extLst>
        </xdr:cNvPr>
        <xdr:cNvSpPr txBox="1"/>
      </xdr:nvSpPr>
      <xdr:spPr>
        <a:xfrm>
          <a:off x="6505575" y="86648925"/>
          <a:ext cx="128587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square" rtlCol="0" anchor="t"/>
        <a:lstStyle/>
        <a:p>
          <a:endParaRPr lang="en-AU" sz="1100"/>
        </a:p>
      </xdr:txBody>
    </xdr:sp>
    <xdr:clientData/>
  </xdr:twoCellAnchor>
  <xdr:twoCellAnchor>
    <xdr:from>
      <xdr:col>7</xdr:col>
      <xdr:colOff>790575</xdr:colOff>
      <xdr:row>42</xdr:row>
      <xdr:rowOff>714375</xdr:rowOff>
    </xdr:from>
    <xdr:to>
      <xdr:col>8</xdr:col>
      <xdr:colOff>571500</xdr:colOff>
      <xdr:row>42</xdr:row>
      <xdr:rowOff>760094</xdr:rowOff>
    </xdr:to>
    <xdr:sp macro="" textlink="">
      <xdr:nvSpPr>
        <xdr:cNvPr id="370" name="TextBox 369">
          <a:hlinkClick xmlns:r="http://schemas.openxmlformats.org/officeDocument/2006/relationships" r:id="rId18"/>
          <a:extLst>
            <a:ext uri="{FF2B5EF4-FFF2-40B4-BE49-F238E27FC236}">
              <a16:creationId xmlns:a16="http://schemas.microsoft.com/office/drawing/2014/main" id="{A081862F-85F0-4DBC-9EC9-61111E23B586}"/>
            </a:ext>
          </a:extLst>
        </xdr:cNvPr>
        <xdr:cNvSpPr txBox="1"/>
      </xdr:nvSpPr>
      <xdr:spPr>
        <a:xfrm>
          <a:off x="7210425" y="83648550"/>
          <a:ext cx="128587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square" rtlCol="0" anchor="t"/>
        <a:lstStyle/>
        <a:p>
          <a:endParaRPr lang="en-AU" sz="1100"/>
        </a:p>
      </xdr:txBody>
    </xdr:sp>
    <xdr:clientData/>
  </xdr:twoCellAnchor>
  <xdr:twoCellAnchor>
    <xdr:from>
      <xdr:col>8</xdr:col>
      <xdr:colOff>714375</xdr:colOff>
      <xdr:row>41</xdr:row>
      <xdr:rowOff>66675</xdr:rowOff>
    </xdr:from>
    <xdr:to>
      <xdr:col>9</xdr:col>
      <xdr:colOff>0</xdr:colOff>
      <xdr:row>41</xdr:row>
      <xdr:rowOff>112394</xdr:rowOff>
    </xdr:to>
    <xdr:sp macro="" textlink="">
      <xdr:nvSpPr>
        <xdr:cNvPr id="371" name="TextBox 370">
          <a:hlinkClick xmlns:r="http://schemas.openxmlformats.org/officeDocument/2006/relationships" r:id="rId18"/>
          <a:extLst>
            <a:ext uri="{FF2B5EF4-FFF2-40B4-BE49-F238E27FC236}">
              <a16:creationId xmlns:a16="http://schemas.microsoft.com/office/drawing/2014/main" id="{49A9D7C4-AEFF-4430-9C60-B2937EF25CE2}"/>
            </a:ext>
          </a:extLst>
        </xdr:cNvPr>
        <xdr:cNvSpPr txBox="1"/>
      </xdr:nvSpPr>
      <xdr:spPr>
        <a:xfrm>
          <a:off x="8639175" y="80505300"/>
          <a:ext cx="128587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eaVert" wrap="square" rtlCol="0" anchor="t"/>
        <a:lstStyle/>
        <a:p>
          <a:endParaRPr lang="en-AU" sz="1100"/>
        </a:p>
      </xdr:txBody>
    </xdr:sp>
    <xdr:clientData/>
  </xdr:twoCellAnchor>
  <xdr:twoCellAnchor>
    <xdr:from>
      <xdr:col>7</xdr:col>
      <xdr:colOff>409575</xdr:colOff>
      <xdr:row>22</xdr:row>
      <xdr:rowOff>1028700</xdr:rowOff>
    </xdr:from>
    <xdr:to>
      <xdr:col>8</xdr:col>
      <xdr:colOff>419100</xdr:colOff>
      <xdr:row>22</xdr:row>
      <xdr:rowOff>1095375</xdr:rowOff>
    </xdr:to>
    <xdr:sp macro="" textlink="">
      <xdr:nvSpPr>
        <xdr:cNvPr id="372" name="Rectangle 2">
          <a:hlinkClick xmlns:r="http://schemas.openxmlformats.org/officeDocument/2006/relationships" r:id="rId10"/>
          <a:extLst>
            <a:ext uri="{FF2B5EF4-FFF2-40B4-BE49-F238E27FC236}">
              <a16:creationId xmlns:a16="http://schemas.microsoft.com/office/drawing/2014/main" id="{63761820-94D1-4EE1-BDD7-5D472D5C4BD8}"/>
            </a:ext>
          </a:extLst>
        </xdr:cNvPr>
        <xdr:cNvSpPr/>
      </xdr:nvSpPr>
      <xdr:spPr>
        <a:xfrm>
          <a:off x="6829425" y="28908375"/>
          <a:ext cx="1514475" cy="666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161925</xdr:colOff>
      <xdr:row>21</xdr:row>
      <xdr:rowOff>219075</xdr:rowOff>
    </xdr:from>
    <xdr:to>
      <xdr:col>8</xdr:col>
      <xdr:colOff>171450</xdr:colOff>
      <xdr:row>21</xdr:row>
      <xdr:rowOff>285750</xdr:rowOff>
    </xdr:to>
    <xdr:sp macro="" textlink="">
      <xdr:nvSpPr>
        <xdr:cNvPr id="373" name="Rectangle 2">
          <a:hlinkClick xmlns:r="http://schemas.openxmlformats.org/officeDocument/2006/relationships" r:id="rId10"/>
          <a:extLst>
            <a:ext uri="{FF2B5EF4-FFF2-40B4-BE49-F238E27FC236}">
              <a16:creationId xmlns:a16="http://schemas.microsoft.com/office/drawing/2014/main" id="{8AC7517B-5C77-41D7-8DFC-B9991AEEE9FE}"/>
            </a:ext>
          </a:extLst>
        </xdr:cNvPr>
        <xdr:cNvSpPr/>
      </xdr:nvSpPr>
      <xdr:spPr>
        <a:xfrm>
          <a:off x="6581775" y="26955750"/>
          <a:ext cx="1514475" cy="666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704850</xdr:colOff>
      <xdr:row>40</xdr:row>
      <xdr:rowOff>876300</xdr:rowOff>
    </xdr:from>
    <xdr:to>
      <xdr:col>8</xdr:col>
      <xdr:colOff>1095375</xdr:colOff>
      <xdr:row>40</xdr:row>
      <xdr:rowOff>922019</xdr:rowOff>
    </xdr:to>
    <xdr:sp macro="" textlink="">
      <xdr:nvSpPr>
        <xdr:cNvPr id="231" name="TextBox 230">
          <a:hlinkClick xmlns:r="http://schemas.openxmlformats.org/officeDocument/2006/relationships" r:id="rId15"/>
          <a:extLst>
            <a:ext uri="{FF2B5EF4-FFF2-40B4-BE49-F238E27FC236}">
              <a16:creationId xmlns:a16="http://schemas.microsoft.com/office/drawing/2014/main" id="{C1407949-7E8D-5FF5-6A97-346E8E45400C}"/>
            </a:ext>
          </a:extLst>
        </xdr:cNvPr>
        <xdr:cNvSpPr txBox="1"/>
      </xdr:nvSpPr>
      <xdr:spPr>
        <a:xfrm>
          <a:off x="7124700" y="76114275"/>
          <a:ext cx="18859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571500</xdr:colOff>
      <xdr:row>40</xdr:row>
      <xdr:rowOff>1038225</xdr:rowOff>
    </xdr:from>
    <xdr:to>
      <xdr:col>7</xdr:col>
      <xdr:colOff>1295400</xdr:colOff>
      <xdr:row>40</xdr:row>
      <xdr:rowOff>1083944</xdr:rowOff>
    </xdr:to>
    <xdr:sp macro="" textlink="">
      <xdr:nvSpPr>
        <xdr:cNvPr id="232" name="TextBox 231">
          <a:hlinkClick xmlns:r="http://schemas.openxmlformats.org/officeDocument/2006/relationships" r:id="rId16"/>
          <a:extLst>
            <a:ext uri="{FF2B5EF4-FFF2-40B4-BE49-F238E27FC236}">
              <a16:creationId xmlns:a16="http://schemas.microsoft.com/office/drawing/2014/main" id="{4EEC52D3-889A-676D-1A68-4CF981959A47}"/>
            </a:ext>
          </a:extLst>
        </xdr:cNvPr>
        <xdr:cNvSpPr txBox="1"/>
      </xdr:nvSpPr>
      <xdr:spPr>
        <a:xfrm>
          <a:off x="6991350" y="76276200"/>
          <a:ext cx="72390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828675</xdr:colOff>
      <xdr:row>45</xdr:row>
      <xdr:rowOff>866775</xdr:rowOff>
    </xdr:from>
    <xdr:to>
      <xdr:col>8</xdr:col>
      <xdr:colOff>1219200</xdr:colOff>
      <xdr:row>45</xdr:row>
      <xdr:rowOff>912494</xdr:rowOff>
    </xdr:to>
    <xdr:sp macro="" textlink="">
      <xdr:nvSpPr>
        <xdr:cNvPr id="233" name="TextBox 232">
          <a:hlinkClick xmlns:r="http://schemas.openxmlformats.org/officeDocument/2006/relationships" r:id="rId15"/>
          <a:extLst>
            <a:ext uri="{FF2B5EF4-FFF2-40B4-BE49-F238E27FC236}">
              <a16:creationId xmlns:a16="http://schemas.microsoft.com/office/drawing/2014/main" id="{DF6624DA-7FF4-4427-91B8-EA888E4EB6CE}"/>
            </a:ext>
          </a:extLst>
        </xdr:cNvPr>
        <xdr:cNvSpPr txBox="1"/>
      </xdr:nvSpPr>
      <xdr:spPr>
        <a:xfrm>
          <a:off x="7248525" y="91487625"/>
          <a:ext cx="18859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1276350</xdr:colOff>
      <xdr:row>53</xdr:row>
      <xdr:rowOff>219075</xdr:rowOff>
    </xdr:from>
    <xdr:to>
      <xdr:col>8</xdr:col>
      <xdr:colOff>1828800</xdr:colOff>
      <xdr:row>53</xdr:row>
      <xdr:rowOff>264794</xdr:rowOff>
    </xdr:to>
    <xdr:sp macro="" textlink="">
      <xdr:nvSpPr>
        <xdr:cNvPr id="239" name="TextBox 238">
          <a:hlinkClick xmlns:r="http://schemas.openxmlformats.org/officeDocument/2006/relationships" r:id="rId38"/>
          <a:extLst>
            <a:ext uri="{FF2B5EF4-FFF2-40B4-BE49-F238E27FC236}">
              <a16:creationId xmlns:a16="http://schemas.microsoft.com/office/drawing/2014/main" id="{D5CB5E92-A039-9485-F858-6D3F30620523}"/>
            </a:ext>
          </a:extLst>
        </xdr:cNvPr>
        <xdr:cNvSpPr txBox="1"/>
      </xdr:nvSpPr>
      <xdr:spPr>
        <a:xfrm>
          <a:off x="9191625" y="99498150"/>
          <a:ext cx="5524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485775</xdr:colOff>
      <xdr:row>53</xdr:row>
      <xdr:rowOff>409575</xdr:rowOff>
    </xdr:from>
    <xdr:to>
      <xdr:col>8</xdr:col>
      <xdr:colOff>238125</xdr:colOff>
      <xdr:row>53</xdr:row>
      <xdr:rowOff>455294</xdr:rowOff>
    </xdr:to>
    <xdr:sp macro="" textlink="">
      <xdr:nvSpPr>
        <xdr:cNvPr id="245" name="TextBox 244">
          <a:hlinkClick xmlns:r="http://schemas.openxmlformats.org/officeDocument/2006/relationships" r:id="rId22"/>
          <a:extLst>
            <a:ext uri="{FF2B5EF4-FFF2-40B4-BE49-F238E27FC236}">
              <a16:creationId xmlns:a16="http://schemas.microsoft.com/office/drawing/2014/main" id="{E36ECE54-68EC-3013-036C-373B11011733}"/>
            </a:ext>
          </a:extLst>
        </xdr:cNvPr>
        <xdr:cNvSpPr txBox="1"/>
      </xdr:nvSpPr>
      <xdr:spPr>
        <a:xfrm>
          <a:off x="6905625" y="99688650"/>
          <a:ext cx="124777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371475</xdr:colOff>
      <xdr:row>53</xdr:row>
      <xdr:rowOff>390525</xdr:rowOff>
    </xdr:from>
    <xdr:to>
      <xdr:col>8</xdr:col>
      <xdr:colOff>1323975</xdr:colOff>
      <xdr:row>53</xdr:row>
      <xdr:rowOff>436244</xdr:rowOff>
    </xdr:to>
    <xdr:sp macro="" textlink="">
      <xdr:nvSpPr>
        <xdr:cNvPr id="323" name="TextBox 322">
          <a:hlinkClick xmlns:r="http://schemas.openxmlformats.org/officeDocument/2006/relationships" r:id="rId39"/>
          <a:extLst>
            <a:ext uri="{FF2B5EF4-FFF2-40B4-BE49-F238E27FC236}">
              <a16:creationId xmlns:a16="http://schemas.microsoft.com/office/drawing/2014/main" id="{A2EAB57F-6A36-D7AE-81CF-6A51F1EADD87}"/>
            </a:ext>
          </a:extLst>
        </xdr:cNvPr>
        <xdr:cNvSpPr txBox="1"/>
      </xdr:nvSpPr>
      <xdr:spPr>
        <a:xfrm>
          <a:off x="8286750" y="99669600"/>
          <a:ext cx="95250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790575</xdr:colOff>
      <xdr:row>55</xdr:row>
      <xdr:rowOff>542925</xdr:rowOff>
    </xdr:from>
    <xdr:to>
      <xdr:col>8</xdr:col>
      <xdr:colOff>1343025</xdr:colOff>
      <xdr:row>55</xdr:row>
      <xdr:rowOff>588644</xdr:rowOff>
    </xdr:to>
    <xdr:sp macro="" textlink="">
      <xdr:nvSpPr>
        <xdr:cNvPr id="327" name="TextBox 326">
          <a:hlinkClick xmlns:r="http://schemas.openxmlformats.org/officeDocument/2006/relationships" r:id="rId38"/>
          <a:extLst>
            <a:ext uri="{FF2B5EF4-FFF2-40B4-BE49-F238E27FC236}">
              <a16:creationId xmlns:a16="http://schemas.microsoft.com/office/drawing/2014/main" id="{809775E7-A9FB-4641-A104-FB7EF27423B0}"/>
            </a:ext>
          </a:extLst>
        </xdr:cNvPr>
        <xdr:cNvSpPr txBox="1"/>
      </xdr:nvSpPr>
      <xdr:spPr>
        <a:xfrm>
          <a:off x="8705850" y="104765475"/>
          <a:ext cx="5524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685800</xdr:colOff>
      <xdr:row>56</xdr:row>
      <xdr:rowOff>714375</xdr:rowOff>
    </xdr:from>
    <xdr:to>
      <xdr:col>8</xdr:col>
      <xdr:colOff>1238250</xdr:colOff>
      <xdr:row>56</xdr:row>
      <xdr:rowOff>760094</xdr:rowOff>
    </xdr:to>
    <xdr:sp macro="" textlink="">
      <xdr:nvSpPr>
        <xdr:cNvPr id="374" name="TextBox 373">
          <a:hlinkClick xmlns:r="http://schemas.openxmlformats.org/officeDocument/2006/relationships" r:id="rId38"/>
          <a:extLst>
            <a:ext uri="{FF2B5EF4-FFF2-40B4-BE49-F238E27FC236}">
              <a16:creationId xmlns:a16="http://schemas.microsoft.com/office/drawing/2014/main" id="{A6ED495D-7D50-4B6A-B6FE-CA686A64B872}"/>
            </a:ext>
          </a:extLst>
        </xdr:cNvPr>
        <xdr:cNvSpPr txBox="1"/>
      </xdr:nvSpPr>
      <xdr:spPr>
        <a:xfrm>
          <a:off x="8601075" y="107680125"/>
          <a:ext cx="5524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695325</xdr:colOff>
      <xdr:row>57</xdr:row>
      <xdr:rowOff>876300</xdr:rowOff>
    </xdr:from>
    <xdr:to>
      <xdr:col>8</xdr:col>
      <xdr:colOff>1247775</xdr:colOff>
      <xdr:row>57</xdr:row>
      <xdr:rowOff>922019</xdr:rowOff>
    </xdr:to>
    <xdr:sp macro="" textlink="">
      <xdr:nvSpPr>
        <xdr:cNvPr id="375" name="TextBox 374">
          <a:hlinkClick xmlns:r="http://schemas.openxmlformats.org/officeDocument/2006/relationships" r:id="rId38"/>
          <a:extLst>
            <a:ext uri="{FF2B5EF4-FFF2-40B4-BE49-F238E27FC236}">
              <a16:creationId xmlns:a16="http://schemas.microsoft.com/office/drawing/2014/main" id="{A5B4153A-F893-4615-8A3E-8926D8244709}"/>
            </a:ext>
          </a:extLst>
        </xdr:cNvPr>
        <xdr:cNvSpPr txBox="1"/>
      </xdr:nvSpPr>
      <xdr:spPr>
        <a:xfrm>
          <a:off x="8610600" y="112042575"/>
          <a:ext cx="5524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685800</xdr:colOff>
      <xdr:row>58</xdr:row>
      <xdr:rowOff>904875</xdr:rowOff>
    </xdr:from>
    <xdr:to>
      <xdr:col>8</xdr:col>
      <xdr:colOff>1238250</xdr:colOff>
      <xdr:row>58</xdr:row>
      <xdr:rowOff>950594</xdr:rowOff>
    </xdr:to>
    <xdr:sp macro="" textlink="">
      <xdr:nvSpPr>
        <xdr:cNvPr id="376" name="TextBox 375">
          <a:hlinkClick xmlns:r="http://schemas.openxmlformats.org/officeDocument/2006/relationships" r:id="rId38"/>
          <a:extLst>
            <a:ext uri="{FF2B5EF4-FFF2-40B4-BE49-F238E27FC236}">
              <a16:creationId xmlns:a16="http://schemas.microsoft.com/office/drawing/2014/main" id="{EDB73E55-63D2-4C0A-8185-1AA8C8BCAD61}"/>
            </a:ext>
          </a:extLst>
        </xdr:cNvPr>
        <xdr:cNvSpPr txBox="1"/>
      </xdr:nvSpPr>
      <xdr:spPr>
        <a:xfrm>
          <a:off x="8601075" y="113976150"/>
          <a:ext cx="5524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723900</xdr:colOff>
      <xdr:row>59</xdr:row>
      <xdr:rowOff>1533525</xdr:rowOff>
    </xdr:from>
    <xdr:to>
      <xdr:col>8</xdr:col>
      <xdr:colOff>1276350</xdr:colOff>
      <xdr:row>59</xdr:row>
      <xdr:rowOff>1579244</xdr:rowOff>
    </xdr:to>
    <xdr:sp macro="" textlink="">
      <xdr:nvSpPr>
        <xdr:cNvPr id="377" name="TextBox 376">
          <a:hlinkClick xmlns:r="http://schemas.openxmlformats.org/officeDocument/2006/relationships" r:id="rId38"/>
          <a:extLst>
            <a:ext uri="{FF2B5EF4-FFF2-40B4-BE49-F238E27FC236}">
              <a16:creationId xmlns:a16="http://schemas.microsoft.com/office/drawing/2014/main" id="{D9934011-F15E-48E6-9ABD-2084B884F1FD}"/>
            </a:ext>
          </a:extLst>
        </xdr:cNvPr>
        <xdr:cNvSpPr txBox="1"/>
      </xdr:nvSpPr>
      <xdr:spPr>
        <a:xfrm>
          <a:off x="8639175" y="116833650"/>
          <a:ext cx="5524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657225</xdr:colOff>
      <xdr:row>60</xdr:row>
      <xdr:rowOff>228600</xdr:rowOff>
    </xdr:from>
    <xdr:to>
      <xdr:col>8</xdr:col>
      <xdr:colOff>1209675</xdr:colOff>
      <xdr:row>60</xdr:row>
      <xdr:rowOff>274319</xdr:rowOff>
    </xdr:to>
    <xdr:sp macro="" textlink="">
      <xdr:nvSpPr>
        <xdr:cNvPr id="378" name="TextBox 377">
          <a:hlinkClick xmlns:r="http://schemas.openxmlformats.org/officeDocument/2006/relationships" r:id="rId38"/>
          <a:extLst>
            <a:ext uri="{FF2B5EF4-FFF2-40B4-BE49-F238E27FC236}">
              <a16:creationId xmlns:a16="http://schemas.microsoft.com/office/drawing/2014/main" id="{5CD42AA9-9425-40E5-8F6B-05C5DF0D69C3}"/>
            </a:ext>
          </a:extLst>
        </xdr:cNvPr>
        <xdr:cNvSpPr txBox="1"/>
      </xdr:nvSpPr>
      <xdr:spPr>
        <a:xfrm>
          <a:off x="8572500" y="118395750"/>
          <a:ext cx="5524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695325</xdr:colOff>
      <xdr:row>61</xdr:row>
      <xdr:rowOff>238125</xdr:rowOff>
    </xdr:from>
    <xdr:to>
      <xdr:col>8</xdr:col>
      <xdr:colOff>1247775</xdr:colOff>
      <xdr:row>61</xdr:row>
      <xdr:rowOff>283844</xdr:rowOff>
    </xdr:to>
    <xdr:sp macro="" textlink="">
      <xdr:nvSpPr>
        <xdr:cNvPr id="379" name="TextBox 378">
          <a:hlinkClick xmlns:r="http://schemas.openxmlformats.org/officeDocument/2006/relationships" r:id="rId38"/>
          <a:extLst>
            <a:ext uri="{FF2B5EF4-FFF2-40B4-BE49-F238E27FC236}">
              <a16:creationId xmlns:a16="http://schemas.microsoft.com/office/drawing/2014/main" id="{370E2DF5-E855-4353-9E52-C055D3E6B72A}"/>
            </a:ext>
          </a:extLst>
        </xdr:cNvPr>
        <xdr:cNvSpPr txBox="1"/>
      </xdr:nvSpPr>
      <xdr:spPr>
        <a:xfrm>
          <a:off x="8610600" y="120310275"/>
          <a:ext cx="5524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1323975</xdr:colOff>
      <xdr:row>74</xdr:row>
      <xdr:rowOff>219075</xdr:rowOff>
    </xdr:from>
    <xdr:to>
      <xdr:col>8</xdr:col>
      <xdr:colOff>619125</xdr:colOff>
      <xdr:row>74</xdr:row>
      <xdr:rowOff>264794</xdr:rowOff>
    </xdr:to>
    <xdr:sp macro="" textlink="">
      <xdr:nvSpPr>
        <xdr:cNvPr id="380" name="TextBox 379">
          <a:hlinkClick xmlns:r="http://schemas.openxmlformats.org/officeDocument/2006/relationships" r:id="rId40"/>
          <a:extLst>
            <a:ext uri="{FF2B5EF4-FFF2-40B4-BE49-F238E27FC236}">
              <a16:creationId xmlns:a16="http://schemas.microsoft.com/office/drawing/2014/main" id="{83541160-2383-4BCA-256B-F698E6155900}"/>
            </a:ext>
          </a:extLst>
        </xdr:cNvPr>
        <xdr:cNvSpPr txBox="1"/>
      </xdr:nvSpPr>
      <xdr:spPr>
        <a:xfrm>
          <a:off x="7743825" y="151599900"/>
          <a:ext cx="79057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914400</xdr:colOff>
      <xdr:row>86</xdr:row>
      <xdr:rowOff>1352550</xdr:rowOff>
    </xdr:from>
    <xdr:to>
      <xdr:col>8</xdr:col>
      <xdr:colOff>85725</xdr:colOff>
      <xdr:row>86</xdr:row>
      <xdr:rowOff>1398269</xdr:rowOff>
    </xdr:to>
    <xdr:sp macro="" textlink="">
      <xdr:nvSpPr>
        <xdr:cNvPr id="381" name="TextBox 380">
          <a:hlinkClick xmlns:r="http://schemas.openxmlformats.org/officeDocument/2006/relationships" r:id="rId16"/>
          <a:extLst>
            <a:ext uri="{FF2B5EF4-FFF2-40B4-BE49-F238E27FC236}">
              <a16:creationId xmlns:a16="http://schemas.microsoft.com/office/drawing/2014/main" id="{D2022CEF-3A18-FC4E-8AEC-230D023FF8E4}"/>
            </a:ext>
          </a:extLst>
        </xdr:cNvPr>
        <xdr:cNvSpPr txBox="1"/>
      </xdr:nvSpPr>
      <xdr:spPr>
        <a:xfrm>
          <a:off x="7334250" y="170487975"/>
          <a:ext cx="6667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1304925</xdr:colOff>
      <xdr:row>88</xdr:row>
      <xdr:rowOff>3629025</xdr:rowOff>
    </xdr:from>
    <xdr:to>
      <xdr:col>8</xdr:col>
      <xdr:colOff>1628775</xdr:colOff>
      <xdr:row>88</xdr:row>
      <xdr:rowOff>3674744</xdr:rowOff>
    </xdr:to>
    <xdr:sp macro="" textlink="">
      <xdr:nvSpPr>
        <xdr:cNvPr id="382" name="TextBox 381">
          <a:hlinkClick xmlns:r="http://schemas.openxmlformats.org/officeDocument/2006/relationships" r:id="rId16"/>
          <a:extLst>
            <a:ext uri="{FF2B5EF4-FFF2-40B4-BE49-F238E27FC236}">
              <a16:creationId xmlns:a16="http://schemas.microsoft.com/office/drawing/2014/main" id="{9793679E-9EF1-741E-04E2-424B3EED6FAF}"/>
            </a:ext>
          </a:extLst>
        </xdr:cNvPr>
        <xdr:cNvSpPr txBox="1"/>
      </xdr:nvSpPr>
      <xdr:spPr>
        <a:xfrm>
          <a:off x="9220200" y="175707675"/>
          <a:ext cx="3238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180975</xdr:colOff>
      <xdr:row>92</xdr:row>
      <xdr:rowOff>400050</xdr:rowOff>
    </xdr:from>
    <xdr:to>
      <xdr:col>8</xdr:col>
      <xdr:colOff>885825</xdr:colOff>
      <xdr:row>92</xdr:row>
      <xdr:rowOff>445769</xdr:rowOff>
    </xdr:to>
    <xdr:sp macro="" textlink="">
      <xdr:nvSpPr>
        <xdr:cNvPr id="383" name="TextBox 382">
          <a:hlinkClick xmlns:r="http://schemas.openxmlformats.org/officeDocument/2006/relationships" r:id="rId16"/>
          <a:extLst>
            <a:ext uri="{FF2B5EF4-FFF2-40B4-BE49-F238E27FC236}">
              <a16:creationId xmlns:a16="http://schemas.microsoft.com/office/drawing/2014/main" id="{A26E7301-91F5-C28F-C932-115E857733BC}"/>
            </a:ext>
          </a:extLst>
        </xdr:cNvPr>
        <xdr:cNvSpPr txBox="1"/>
      </xdr:nvSpPr>
      <xdr:spPr>
        <a:xfrm>
          <a:off x="8096250" y="180784500"/>
          <a:ext cx="7048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838200</xdr:colOff>
      <xdr:row>96</xdr:row>
      <xdr:rowOff>247650</xdr:rowOff>
    </xdr:from>
    <xdr:to>
      <xdr:col>8</xdr:col>
      <xdr:colOff>1857375</xdr:colOff>
      <xdr:row>96</xdr:row>
      <xdr:rowOff>293369</xdr:rowOff>
    </xdr:to>
    <xdr:sp macro="" textlink="">
      <xdr:nvSpPr>
        <xdr:cNvPr id="186" name="TextBox 185">
          <a:hlinkClick xmlns:r="http://schemas.openxmlformats.org/officeDocument/2006/relationships" r:id="rId41"/>
          <a:extLst>
            <a:ext uri="{FF2B5EF4-FFF2-40B4-BE49-F238E27FC236}">
              <a16:creationId xmlns:a16="http://schemas.microsoft.com/office/drawing/2014/main" id="{A1F32308-CFF9-D189-2116-B7435E4209FE}"/>
            </a:ext>
          </a:extLst>
        </xdr:cNvPr>
        <xdr:cNvSpPr txBox="1"/>
      </xdr:nvSpPr>
      <xdr:spPr>
        <a:xfrm>
          <a:off x="8753475" y="188814075"/>
          <a:ext cx="101917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552450</xdr:colOff>
      <xdr:row>98</xdr:row>
      <xdr:rowOff>390525</xdr:rowOff>
    </xdr:from>
    <xdr:to>
      <xdr:col>8</xdr:col>
      <xdr:colOff>1552575</xdr:colOff>
      <xdr:row>98</xdr:row>
      <xdr:rowOff>436244</xdr:rowOff>
    </xdr:to>
    <xdr:sp macro="" textlink="">
      <xdr:nvSpPr>
        <xdr:cNvPr id="189" name="TextBox 188">
          <a:hlinkClick xmlns:r="http://schemas.openxmlformats.org/officeDocument/2006/relationships" r:id="rId41"/>
          <a:extLst>
            <a:ext uri="{FF2B5EF4-FFF2-40B4-BE49-F238E27FC236}">
              <a16:creationId xmlns:a16="http://schemas.microsoft.com/office/drawing/2014/main" id="{97BAD902-C7FE-FEE7-6D32-CF51FCF554F4}"/>
            </a:ext>
          </a:extLst>
        </xdr:cNvPr>
        <xdr:cNvSpPr txBox="1"/>
      </xdr:nvSpPr>
      <xdr:spPr>
        <a:xfrm>
          <a:off x="8467725" y="194176650"/>
          <a:ext cx="100012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923925</xdr:colOff>
      <xdr:row>102</xdr:row>
      <xdr:rowOff>30481</xdr:rowOff>
    </xdr:from>
    <xdr:to>
      <xdr:col>8</xdr:col>
      <xdr:colOff>133350</xdr:colOff>
      <xdr:row>102</xdr:row>
      <xdr:rowOff>76200</xdr:rowOff>
    </xdr:to>
    <xdr:sp macro="" textlink="">
      <xdr:nvSpPr>
        <xdr:cNvPr id="196" name="TextBox 195">
          <a:hlinkClick xmlns:r="http://schemas.openxmlformats.org/officeDocument/2006/relationships" r:id="rId16"/>
          <a:extLst>
            <a:ext uri="{FF2B5EF4-FFF2-40B4-BE49-F238E27FC236}">
              <a16:creationId xmlns:a16="http://schemas.microsoft.com/office/drawing/2014/main" id="{7053326C-82B3-7D0E-E0AF-E2B722BCE039}"/>
            </a:ext>
          </a:extLst>
        </xdr:cNvPr>
        <xdr:cNvSpPr txBox="1"/>
      </xdr:nvSpPr>
      <xdr:spPr>
        <a:xfrm>
          <a:off x="7343775" y="197350381"/>
          <a:ext cx="7048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542925</xdr:colOff>
      <xdr:row>103</xdr:row>
      <xdr:rowOff>4095750</xdr:rowOff>
    </xdr:from>
    <xdr:to>
      <xdr:col>8</xdr:col>
      <xdr:colOff>1514475</xdr:colOff>
      <xdr:row>103</xdr:row>
      <xdr:rowOff>4141469</xdr:rowOff>
    </xdr:to>
    <xdr:sp macro="" textlink="">
      <xdr:nvSpPr>
        <xdr:cNvPr id="198" name="TextBox 197">
          <a:hlinkClick xmlns:r="http://schemas.openxmlformats.org/officeDocument/2006/relationships" r:id="rId41"/>
          <a:extLst>
            <a:ext uri="{FF2B5EF4-FFF2-40B4-BE49-F238E27FC236}">
              <a16:creationId xmlns:a16="http://schemas.microsoft.com/office/drawing/2014/main" id="{5E41F5B4-86B0-F69D-C2F4-DC49E764D207}"/>
            </a:ext>
          </a:extLst>
        </xdr:cNvPr>
        <xdr:cNvSpPr txBox="1"/>
      </xdr:nvSpPr>
      <xdr:spPr>
        <a:xfrm>
          <a:off x="8458200" y="206616300"/>
          <a:ext cx="9715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885825</xdr:colOff>
      <xdr:row>104</xdr:row>
      <xdr:rowOff>47625</xdr:rowOff>
    </xdr:from>
    <xdr:to>
      <xdr:col>8</xdr:col>
      <xdr:colOff>361950</xdr:colOff>
      <xdr:row>104</xdr:row>
      <xdr:rowOff>93344</xdr:rowOff>
    </xdr:to>
    <xdr:sp macro="" textlink="">
      <xdr:nvSpPr>
        <xdr:cNvPr id="201" name="TextBox 200">
          <a:hlinkClick xmlns:r="http://schemas.openxmlformats.org/officeDocument/2006/relationships" r:id="rId41"/>
          <a:extLst>
            <a:ext uri="{FF2B5EF4-FFF2-40B4-BE49-F238E27FC236}">
              <a16:creationId xmlns:a16="http://schemas.microsoft.com/office/drawing/2014/main" id="{C59E25A0-70FE-43F6-B321-078A4924A925}"/>
            </a:ext>
          </a:extLst>
        </xdr:cNvPr>
        <xdr:cNvSpPr txBox="1"/>
      </xdr:nvSpPr>
      <xdr:spPr>
        <a:xfrm>
          <a:off x="7305675" y="207521175"/>
          <a:ext cx="9715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628650</xdr:colOff>
      <xdr:row>106</xdr:row>
      <xdr:rowOff>228600</xdr:rowOff>
    </xdr:from>
    <xdr:to>
      <xdr:col>8</xdr:col>
      <xdr:colOff>1600200</xdr:colOff>
      <xdr:row>106</xdr:row>
      <xdr:rowOff>274319</xdr:rowOff>
    </xdr:to>
    <xdr:sp macro="" textlink="">
      <xdr:nvSpPr>
        <xdr:cNvPr id="203" name="TextBox 202">
          <a:hlinkClick xmlns:r="http://schemas.openxmlformats.org/officeDocument/2006/relationships" r:id="rId41"/>
          <a:extLst>
            <a:ext uri="{FF2B5EF4-FFF2-40B4-BE49-F238E27FC236}">
              <a16:creationId xmlns:a16="http://schemas.microsoft.com/office/drawing/2014/main" id="{DFD1657A-48B6-466D-9C6A-65F8604FF2BD}"/>
            </a:ext>
          </a:extLst>
        </xdr:cNvPr>
        <xdr:cNvSpPr txBox="1"/>
      </xdr:nvSpPr>
      <xdr:spPr>
        <a:xfrm>
          <a:off x="8543925" y="213083775"/>
          <a:ext cx="97155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1152525</xdr:colOff>
      <xdr:row>113</xdr:row>
      <xdr:rowOff>220981</xdr:rowOff>
    </xdr:from>
    <xdr:to>
      <xdr:col>8</xdr:col>
      <xdr:colOff>1847850</xdr:colOff>
      <xdr:row>113</xdr:row>
      <xdr:rowOff>266700</xdr:rowOff>
    </xdr:to>
    <xdr:sp macro="" textlink="">
      <xdr:nvSpPr>
        <xdr:cNvPr id="209" name="TextBox 208">
          <a:hlinkClick xmlns:r="http://schemas.openxmlformats.org/officeDocument/2006/relationships" r:id="rId39"/>
          <a:extLst>
            <a:ext uri="{FF2B5EF4-FFF2-40B4-BE49-F238E27FC236}">
              <a16:creationId xmlns:a16="http://schemas.microsoft.com/office/drawing/2014/main" id="{38DFF56A-5E7A-BE23-33C5-A3D68CBC8CF3}"/>
            </a:ext>
          </a:extLst>
        </xdr:cNvPr>
        <xdr:cNvSpPr txBox="1"/>
      </xdr:nvSpPr>
      <xdr:spPr>
        <a:xfrm>
          <a:off x="9067800" y="227039806"/>
          <a:ext cx="69532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695325</xdr:colOff>
      <xdr:row>113</xdr:row>
      <xdr:rowOff>544831</xdr:rowOff>
    </xdr:from>
    <xdr:to>
      <xdr:col>8</xdr:col>
      <xdr:colOff>1838325</xdr:colOff>
      <xdr:row>113</xdr:row>
      <xdr:rowOff>590550</xdr:rowOff>
    </xdr:to>
    <xdr:sp macro="" textlink="">
      <xdr:nvSpPr>
        <xdr:cNvPr id="221" name="TextBox 220">
          <a:hlinkClick xmlns:r="http://schemas.openxmlformats.org/officeDocument/2006/relationships" r:id="rId42"/>
          <a:extLst>
            <a:ext uri="{FF2B5EF4-FFF2-40B4-BE49-F238E27FC236}">
              <a16:creationId xmlns:a16="http://schemas.microsoft.com/office/drawing/2014/main" id="{F2796E29-0B52-6F74-1C7D-25CB2B0DE76E}"/>
            </a:ext>
          </a:extLst>
        </xdr:cNvPr>
        <xdr:cNvSpPr txBox="1"/>
      </xdr:nvSpPr>
      <xdr:spPr>
        <a:xfrm>
          <a:off x="8610600" y="227363656"/>
          <a:ext cx="1143000"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47625</xdr:colOff>
      <xdr:row>124</xdr:row>
      <xdr:rowOff>400050</xdr:rowOff>
    </xdr:from>
    <xdr:to>
      <xdr:col>8</xdr:col>
      <xdr:colOff>9525</xdr:colOff>
      <xdr:row>124</xdr:row>
      <xdr:rowOff>445769</xdr:rowOff>
    </xdr:to>
    <xdr:sp macro="" textlink="">
      <xdr:nvSpPr>
        <xdr:cNvPr id="384" name="TextBox 383">
          <a:hlinkClick xmlns:r="http://schemas.openxmlformats.org/officeDocument/2006/relationships" r:id="rId26"/>
          <a:extLst>
            <a:ext uri="{FF2B5EF4-FFF2-40B4-BE49-F238E27FC236}">
              <a16:creationId xmlns:a16="http://schemas.microsoft.com/office/drawing/2014/main" id="{E5AF9942-AFE5-46A1-5E9B-7054E697D6C3}"/>
            </a:ext>
          </a:extLst>
        </xdr:cNvPr>
        <xdr:cNvSpPr txBox="1"/>
      </xdr:nvSpPr>
      <xdr:spPr>
        <a:xfrm>
          <a:off x="6467475" y="253088775"/>
          <a:ext cx="145732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523875</xdr:colOff>
      <xdr:row>127</xdr:row>
      <xdr:rowOff>400050</xdr:rowOff>
    </xdr:from>
    <xdr:to>
      <xdr:col>8</xdr:col>
      <xdr:colOff>1981200</xdr:colOff>
      <xdr:row>127</xdr:row>
      <xdr:rowOff>445769</xdr:rowOff>
    </xdr:to>
    <xdr:sp macro="" textlink="">
      <xdr:nvSpPr>
        <xdr:cNvPr id="385" name="TextBox 384">
          <a:hlinkClick xmlns:r="http://schemas.openxmlformats.org/officeDocument/2006/relationships" r:id="rId26"/>
          <a:extLst>
            <a:ext uri="{FF2B5EF4-FFF2-40B4-BE49-F238E27FC236}">
              <a16:creationId xmlns:a16="http://schemas.microsoft.com/office/drawing/2014/main" id="{6E305D88-98E5-4987-8A02-54785D61590A}"/>
            </a:ext>
          </a:extLst>
        </xdr:cNvPr>
        <xdr:cNvSpPr txBox="1"/>
      </xdr:nvSpPr>
      <xdr:spPr>
        <a:xfrm>
          <a:off x="8439150" y="261280275"/>
          <a:ext cx="145732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38100</xdr:colOff>
      <xdr:row>135</xdr:row>
      <xdr:rowOff>219075</xdr:rowOff>
    </xdr:from>
    <xdr:to>
      <xdr:col>8</xdr:col>
      <xdr:colOff>1495425</xdr:colOff>
      <xdr:row>135</xdr:row>
      <xdr:rowOff>264794</xdr:rowOff>
    </xdr:to>
    <xdr:sp macro="" textlink="">
      <xdr:nvSpPr>
        <xdr:cNvPr id="387" name="TextBox 386">
          <a:hlinkClick xmlns:r="http://schemas.openxmlformats.org/officeDocument/2006/relationships" r:id="rId26"/>
          <a:extLst>
            <a:ext uri="{FF2B5EF4-FFF2-40B4-BE49-F238E27FC236}">
              <a16:creationId xmlns:a16="http://schemas.microsoft.com/office/drawing/2014/main" id="{F48EEA68-6BE7-4607-87D4-168DB28AAFF1}"/>
            </a:ext>
          </a:extLst>
        </xdr:cNvPr>
        <xdr:cNvSpPr txBox="1"/>
      </xdr:nvSpPr>
      <xdr:spPr>
        <a:xfrm>
          <a:off x="7953375" y="276615525"/>
          <a:ext cx="145732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8</xdr:col>
      <xdr:colOff>47625</xdr:colOff>
      <xdr:row>138</xdr:row>
      <xdr:rowOff>238125</xdr:rowOff>
    </xdr:from>
    <xdr:to>
      <xdr:col>8</xdr:col>
      <xdr:colOff>1504950</xdr:colOff>
      <xdr:row>138</xdr:row>
      <xdr:rowOff>283844</xdr:rowOff>
    </xdr:to>
    <xdr:sp macro="" textlink="">
      <xdr:nvSpPr>
        <xdr:cNvPr id="388" name="TextBox 387">
          <a:hlinkClick xmlns:r="http://schemas.openxmlformats.org/officeDocument/2006/relationships" r:id="rId26"/>
          <a:extLst>
            <a:ext uri="{FF2B5EF4-FFF2-40B4-BE49-F238E27FC236}">
              <a16:creationId xmlns:a16="http://schemas.microsoft.com/office/drawing/2014/main" id="{CEDDA8AA-7168-4BAE-A9BB-A593C52847AB}"/>
            </a:ext>
          </a:extLst>
        </xdr:cNvPr>
        <xdr:cNvSpPr txBox="1"/>
      </xdr:nvSpPr>
      <xdr:spPr>
        <a:xfrm>
          <a:off x="7962900" y="283921200"/>
          <a:ext cx="1457325" cy="45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AU" sz="1100"/>
        </a:p>
      </xdr:txBody>
    </xdr:sp>
    <xdr:clientData/>
  </xdr:twoCellAnchor>
  <xdr:twoCellAnchor>
    <xdr:from>
      <xdr:col>7</xdr:col>
      <xdr:colOff>85725</xdr:colOff>
      <xdr:row>159</xdr:row>
      <xdr:rowOff>400050</xdr:rowOff>
    </xdr:from>
    <xdr:to>
      <xdr:col>7</xdr:col>
      <xdr:colOff>1257300</xdr:colOff>
      <xdr:row>159</xdr:row>
      <xdr:rowOff>447675</xdr:rowOff>
    </xdr:to>
    <xdr:sp macro="" textlink="">
      <xdr:nvSpPr>
        <xdr:cNvPr id="390" name="Rectangle 389">
          <a:hlinkClick xmlns:r="http://schemas.openxmlformats.org/officeDocument/2006/relationships" r:id="rId36"/>
          <a:extLst>
            <a:ext uri="{FF2B5EF4-FFF2-40B4-BE49-F238E27FC236}">
              <a16:creationId xmlns:a16="http://schemas.microsoft.com/office/drawing/2014/main" id="{12D14DD8-A7B8-4D46-8F9A-58DD2A7D09D6}"/>
            </a:ext>
          </a:extLst>
        </xdr:cNvPr>
        <xdr:cNvSpPr/>
      </xdr:nvSpPr>
      <xdr:spPr>
        <a:xfrm>
          <a:off x="6505575" y="329574525"/>
          <a:ext cx="117157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1104900</xdr:colOff>
      <xdr:row>170</xdr:row>
      <xdr:rowOff>247650</xdr:rowOff>
    </xdr:from>
    <xdr:to>
      <xdr:col>8</xdr:col>
      <xdr:colOff>1743075</xdr:colOff>
      <xdr:row>170</xdr:row>
      <xdr:rowOff>293369</xdr:rowOff>
    </xdr:to>
    <xdr:sp macro="" textlink="">
      <xdr:nvSpPr>
        <xdr:cNvPr id="391" name="Rectangle: Rounded Corners 390">
          <a:hlinkClick xmlns:r="http://schemas.openxmlformats.org/officeDocument/2006/relationships" r:id="rId43"/>
          <a:extLst>
            <a:ext uri="{FF2B5EF4-FFF2-40B4-BE49-F238E27FC236}">
              <a16:creationId xmlns:a16="http://schemas.microsoft.com/office/drawing/2014/main" id="{E4E2F17C-9AD6-33B8-532E-BB3C5B7C3C35}"/>
            </a:ext>
          </a:extLst>
        </xdr:cNvPr>
        <xdr:cNvSpPr/>
      </xdr:nvSpPr>
      <xdr:spPr>
        <a:xfrm>
          <a:off x="9020175" y="351805875"/>
          <a:ext cx="638175" cy="45719"/>
        </a:xfrm>
        <a:prstGeom prst="round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6</xdr:col>
      <xdr:colOff>1200150</xdr:colOff>
      <xdr:row>174</xdr:row>
      <xdr:rowOff>704850</xdr:rowOff>
    </xdr:from>
    <xdr:to>
      <xdr:col>7</xdr:col>
      <xdr:colOff>1466850</xdr:colOff>
      <xdr:row>174</xdr:row>
      <xdr:rowOff>750569</xdr:rowOff>
    </xdr:to>
    <xdr:sp macro="" textlink="">
      <xdr:nvSpPr>
        <xdr:cNvPr id="392" name="Rectangle 391">
          <a:hlinkClick xmlns:r="http://schemas.openxmlformats.org/officeDocument/2006/relationships" r:id="rId26"/>
          <a:extLst>
            <a:ext uri="{FF2B5EF4-FFF2-40B4-BE49-F238E27FC236}">
              <a16:creationId xmlns:a16="http://schemas.microsoft.com/office/drawing/2014/main" id="{3C28294B-841B-AA4F-7BA5-39E9ED9073C4}"/>
            </a:ext>
          </a:extLst>
        </xdr:cNvPr>
        <xdr:cNvSpPr/>
      </xdr:nvSpPr>
      <xdr:spPr>
        <a:xfrm>
          <a:off x="6400800" y="359321100"/>
          <a:ext cx="1485900" cy="4571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257175</xdr:colOff>
      <xdr:row>174</xdr:row>
      <xdr:rowOff>723900</xdr:rowOff>
    </xdr:from>
    <xdr:to>
      <xdr:col>8</xdr:col>
      <xdr:colOff>1038225</xdr:colOff>
      <xdr:row>174</xdr:row>
      <xdr:rowOff>781050</xdr:rowOff>
    </xdr:to>
    <xdr:sp macro="" textlink="">
      <xdr:nvSpPr>
        <xdr:cNvPr id="393" name="Rectangle 392">
          <a:hlinkClick xmlns:r="http://schemas.openxmlformats.org/officeDocument/2006/relationships" r:id="rId34"/>
          <a:extLst>
            <a:ext uri="{FF2B5EF4-FFF2-40B4-BE49-F238E27FC236}">
              <a16:creationId xmlns:a16="http://schemas.microsoft.com/office/drawing/2014/main" id="{BFB972C6-7030-46CD-89E5-2BCD05ADA2D7}"/>
            </a:ext>
          </a:extLst>
        </xdr:cNvPr>
        <xdr:cNvSpPr/>
      </xdr:nvSpPr>
      <xdr:spPr>
        <a:xfrm>
          <a:off x="8172450" y="359340150"/>
          <a:ext cx="78105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8</xdr:col>
      <xdr:colOff>247650</xdr:colOff>
      <xdr:row>175</xdr:row>
      <xdr:rowOff>733425</xdr:rowOff>
    </xdr:from>
    <xdr:to>
      <xdr:col>8</xdr:col>
      <xdr:colOff>1028700</xdr:colOff>
      <xdr:row>175</xdr:row>
      <xdr:rowOff>790575</xdr:rowOff>
    </xdr:to>
    <xdr:sp macro="" textlink="">
      <xdr:nvSpPr>
        <xdr:cNvPr id="394" name="Rectangle 393">
          <a:hlinkClick xmlns:r="http://schemas.openxmlformats.org/officeDocument/2006/relationships" r:id="rId34"/>
          <a:extLst>
            <a:ext uri="{FF2B5EF4-FFF2-40B4-BE49-F238E27FC236}">
              <a16:creationId xmlns:a16="http://schemas.microsoft.com/office/drawing/2014/main" id="{C61E0C94-314A-4C4C-83CA-464F5FB0E84A}"/>
            </a:ext>
          </a:extLst>
        </xdr:cNvPr>
        <xdr:cNvSpPr/>
      </xdr:nvSpPr>
      <xdr:spPr>
        <a:xfrm>
          <a:off x="8162925" y="362054775"/>
          <a:ext cx="78105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7</xdr:col>
      <xdr:colOff>19050</xdr:colOff>
      <xdr:row>175</xdr:row>
      <xdr:rowOff>714375</xdr:rowOff>
    </xdr:from>
    <xdr:to>
      <xdr:col>8</xdr:col>
      <xdr:colOff>9525</xdr:colOff>
      <xdr:row>175</xdr:row>
      <xdr:rowOff>760094</xdr:rowOff>
    </xdr:to>
    <xdr:sp macro="" textlink="">
      <xdr:nvSpPr>
        <xdr:cNvPr id="395" name="Rectangle 394">
          <a:hlinkClick xmlns:r="http://schemas.openxmlformats.org/officeDocument/2006/relationships" r:id="rId26"/>
          <a:extLst>
            <a:ext uri="{FF2B5EF4-FFF2-40B4-BE49-F238E27FC236}">
              <a16:creationId xmlns:a16="http://schemas.microsoft.com/office/drawing/2014/main" id="{77B4FB8E-E3A1-459B-8944-6369EE30F046}"/>
            </a:ext>
          </a:extLst>
        </xdr:cNvPr>
        <xdr:cNvSpPr/>
      </xdr:nvSpPr>
      <xdr:spPr>
        <a:xfrm>
          <a:off x="6438900" y="362035725"/>
          <a:ext cx="1485900" cy="4571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0</xdr:colOff>
      <xdr:row>173</xdr:row>
      <xdr:rowOff>714375</xdr:rowOff>
    </xdr:from>
    <xdr:to>
      <xdr:col>7</xdr:col>
      <xdr:colOff>1485900</xdr:colOff>
      <xdr:row>173</xdr:row>
      <xdr:rowOff>760094</xdr:rowOff>
    </xdr:to>
    <xdr:sp macro="" textlink="">
      <xdr:nvSpPr>
        <xdr:cNvPr id="396" name="Rectangle 395">
          <a:hlinkClick xmlns:r="http://schemas.openxmlformats.org/officeDocument/2006/relationships" r:id="rId26"/>
          <a:extLst>
            <a:ext uri="{FF2B5EF4-FFF2-40B4-BE49-F238E27FC236}">
              <a16:creationId xmlns:a16="http://schemas.microsoft.com/office/drawing/2014/main" id="{427887EC-A657-4C07-BDE6-2FE34880284D}"/>
            </a:ext>
          </a:extLst>
        </xdr:cNvPr>
        <xdr:cNvSpPr/>
      </xdr:nvSpPr>
      <xdr:spPr>
        <a:xfrm>
          <a:off x="6419850" y="357301800"/>
          <a:ext cx="1485900" cy="4571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38100</xdr:colOff>
      <xdr:row>176</xdr:row>
      <xdr:rowOff>723900</xdr:rowOff>
    </xdr:from>
    <xdr:to>
      <xdr:col>8</xdr:col>
      <xdr:colOff>28575</xdr:colOff>
      <xdr:row>176</xdr:row>
      <xdr:rowOff>769619</xdr:rowOff>
    </xdr:to>
    <xdr:sp macro="" textlink="">
      <xdr:nvSpPr>
        <xdr:cNvPr id="397" name="Rectangle 396">
          <a:hlinkClick xmlns:r="http://schemas.openxmlformats.org/officeDocument/2006/relationships" r:id="rId26"/>
          <a:extLst>
            <a:ext uri="{FF2B5EF4-FFF2-40B4-BE49-F238E27FC236}">
              <a16:creationId xmlns:a16="http://schemas.microsoft.com/office/drawing/2014/main" id="{0BE60FEC-9795-4BE9-8E70-CC101F3FBDCA}"/>
            </a:ext>
          </a:extLst>
        </xdr:cNvPr>
        <xdr:cNvSpPr/>
      </xdr:nvSpPr>
      <xdr:spPr>
        <a:xfrm>
          <a:off x="6457950" y="363578775"/>
          <a:ext cx="1485900" cy="4571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47625</xdr:colOff>
      <xdr:row>177</xdr:row>
      <xdr:rowOff>704850</xdr:rowOff>
    </xdr:from>
    <xdr:to>
      <xdr:col>8</xdr:col>
      <xdr:colOff>38100</xdr:colOff>
      <xdr:row>177</xdr:row>
      <xdr:rowOff>750569</xdr:rowOff>
    </xdr:to>
    <xdr:sp macro="" textlink="">
      <xdr:nvSpPr>
        <xdr:cNvPr id="398" name="Rectangle 397">
          <a:hlinkClick xmlns:r="http://schemas.openxmlformats.org/officeDocument/2006/relationships" r:id="rId26"/>
          <a:extLst>
            <a:ext uri="{FF2B5EF4-FFF2-40B4-BE49-F238E27FC236}">
              <a16:creationId xmlns:a16="http://schemas.microsoft.com/office/drawing/2014/main" id="{0C0D7F33-BADE-4469-97EA-50864049E85F}"/>
            </a:ext>
          </a:extLst>
        </xdr:cNvPr>
        <xdr:cNvSpPr/>
      </xdr:nvSpPr>
      <xdr:spPr>
        <a:xfrm>
          <a:off x="6467475" y="367493550"/>
          <a:ext cx="1485900" cy="4571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8</xdr:col>
      <xdr:colOff>276225</xdr:colOff>
      <xdr:row>176</xdr:row>
      <xdr:rowOff>723900</xdr:rowOff>
    </xdr:from>
    <xdr:to>
      <xdr:col>8</xdr:col>
      <xdr:colOff>1057275</xdr:colOff>
      <xdr:row>176</xdr:row>
      <xdr:rowOff>781050</xdr:rowOff>
    </xdr:to>
    <xdr:sp macro="" textlink="">
      <xdr:nvSpPr>
        <xdr:cNvPr id="399" name="Rectangle 398">
          <a:hlinkClick xmlns:r="http://schemas.openxmlformats.org/officeDocument/2006/relationships" r:id="rId34"/>
          <a:extLst>
            <a:ext uri="{FF2B5EF4-FFF2-40B4-BE49-F238E27FC236}">
              <a16:creationId xmlns:a16="http://schemas.microsoft.com/office/drawing/2014/main" id="{6CF76C4F-31A4-475C-86D3-16797DCB1A71}"/>
            </a:ext>
          </a:extLst>
        </xdr:cNvPr>
        <xdr:cNvSpPr/>
      </xdr:nvSpPr>
      <xdr:spPr>
        <a:xfrm>
          <a:off x="8191500" y="363578775"/>
          <a:ext cx="78105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8</xdr:col>
      <xdr:colOff>238125</xdr:colOff>
      <xdr:row>177</xdr:row>
      <xdr:rowOff>714375</xdr:rowOff>
    </xdr:from>
    <xdr:to>
      <xdr:col>8</xdr:col>
      <xdr:colOff>1019175</xdr:colOff>
      <xdr:row>177</xdr:row>
      <xdr:rowOff>771525</xdr:rowOff>
    </xdr:to>
    <xdr:sp macro="" textlink="">
      <xdr:nvSpPr>
        <xdr:cNvPr id="400" name="Rectangle 399">
          <a:hlinkClick xmlns:r="http://schemas.openxmlformats.org/officeDocument/2006/relationships" r:id="rId34"/>
          <a:extLst>
            <a:ext uri="{FF2B5EF4-FFF2-40B4-BE49-F238E27FC236}">
              <a16:creationId xmlns:a16="http://schemas.microsoft.com/office/drawing/2014/main" id="{0FED8381-7158-4D70-8FF8-4FC13372AB7B}"/>
            </a:ext>
          </a:extLst>
        </xdr:cNvPr>
        <xdr:cNvSpPr/>
      </xdr:nvSpPr>
      <xdr:spPr>
        <a:xfrm>
          <a:off x="8153400" y="367503075"/>
          <a:ext cx="78105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extLst>
            <a:ext uri="{FF2B5EF4-FFF2-40B4-BE49-F238E27FC236}">
              <a16:creationId xmlns:a16="http://schemas.microsoft.com/office/drawing/2014/main" id="{5D9CE044-DAF2-4E7A-878C-BEFA9B468925}"/>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17019C86-B5A4-4F11-8FB0-0E427E4096EE}"/>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79EC1D5A-548E-4913-8EA4-A0669071787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5"/>
          <a:extLst>
            <a:ext uri="{FF2B5EF4-FFF2-40B4-BE49-F238E27FC236}">
              <a16:creationId xmlns:a16="http://schemas.microsoft.com/office/drawing/2014/main" id="{62B7B83C-936F-4C55-95EE-BC5A24FBB788}"/>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extLst>
            <a:ext uri="{FF2B5EF4-FFF2-40B4-BE49-F238E27FC236}">
              <a16:creationId xmlns:a16="http://schemas.microsoft.com/office/drawing/2014/main" id="{2E2C3007-BFB7-4245-B82F-58F3E9EBBA6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extLst>
            <a:ext uri="{FF2B5EF4-FFF2-40B4-BE49-F238E27FC236}">
              <a16:creationId xmlns:a16="http://schemas.microsoft.com/office/drawing/2014/main" id="{FCA07F2C-FA38-42C5-B2CC-DBC622212DB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8" name="Graphic 7">
          <a:hlinkClick xmlns:r="http://schemas.openxmlformats.org/officeDocument/2006/relationships" r:id="rId6"/>
          <a:extLst>
            <a:ext uri="{FF2B5EF4-FFF2-40B4-BE49-F238E27FC236}">
              <a16:creationId xmlns:a16="http://schemas.microsoft.com/office/drawing/2014/main" id="{F5DC0D0C-2FF2-4BFC-800C-31501F62A0D9}"/>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9" name="Graphic 8">
          <a:hlinkClick xmlns:r="http://schemas.openxmlformats.org/officeDocument/2006/relationships" r:id="rId7"/>
          <a:extLst>
            <a:ext uri="{FF2B5EF4-FFF2-40B4-BE49-F238E27FC236}">
              <a16:creationId xmlns:a16="http://schemas.microsoft.com/office/drawing/2014/main" id="{F140A712-192F-46B3-B9E7-6FB9F3B970A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0" name="Graphic 9">
          <a:hlinkClick xmlns:r="http://schemas.openxmlformats.org/officeDocument/2006/relationships" r:id="rId8"/>
          <a:extLst>
            <a:ext uri="{FF2B5EF4-FFF2-40B4-BE49-F238E27FC236}">
              <a16:creationId xmlns:a16="http://schemas.microsoft.com/office/drawing/2014/main" id="{83D11C3A-73B7-4B60-8A98-CD2D6F67C26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xdr:from>
      <xdr:col>3</xdr:col>
      <xdr:colOff>371475</xdr:colOff>
      <xdr:row>19</xdr:row>
      <xdr:rowOff>57150</xdr:rowOff>
    </xdr:from>
    <xdr:to>
      <xdr:col>3</xdr:col>
      <xdr:colOff>1857375</xdr:colOff>
      <xdr:row>19</xdr:row>
      <xdr:rowOff>102869</xdr:rowOff>
    </xdr:to>
    <xdr:sp macro="" textlink="">
      <xdr:nvSpPr>
        <xdr:cNvPr id="11" name="Rectangle 2">
          <a:hlinkClick xmlns:r="http://schemas.openxmlformats.org/officeDocument/2006/relationships" r:id="rId9"/>
          <a:extLst>
            <a:ext uri="{FF2B5EF4-FFF2-40B4-BE49-F238E27FC236}">
              <a16:creationId xmlns:a16="http://schemas.microsoft.com/office/drawing/2014/main" id="{16E53496-8375-4EA1-842C-617D50537A29}"/>
            </a:ext>
          </a:extLst>
        </xdr:cNvPr>
        <xdr:cNvSpPr/>
      </xdr:nvSpPr>
      <xdr:spPr>
        <a:xfrm>
          <a:off x="1914525" y="21088350"/>
          <a:ext cx="8477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409575</xdr:colOff>
      <xdr:row>20</xdr:row>
      <xdr:rowOff>57150</xdr:rowOff>
    </xdr:from>
    <xdr:to>
      <xdr:col>3</xdr:col>
      <xdr:colOff>1895475</xdr:colOff>
      <xdr:row>20</xdr:row>
      <xdr:rowOff>102869</xdr:rowOff>
    </xdr:to>
    <xdr:sp macro="" textlink="">
      <xdr:nvSpPr>
        <xdr:cNvPr id="12" name="Rectangle 3">
          <a:hlinkClick xmlns:r="http://schemas.openxmlformats.org/officeDocument/2006/relationships" r:id="rId9"/>
          <a:extLst>
            <a:ext uri="{FF2B5EF4-FFF2-40B4-BE49-F238E27FC236}">
              <a16:creationId xmlns:a16="http://schemas.microsoft.com/office/drawing/2014/main" id="{2D0EE751-D49C-4683-A8DA-852F796F65FC}"/>
            </a:ext>
          </a:extLst>
        </xdr:cNvPr>
        <xdr:cNvSpPr/>
      </xdr:nvSpPr>
      <xdr:spPr>
        <a:xfrm>
          <a:off x="1952625" y="22688550"/>
          <a:ext cx="8096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0</xdr:colOff>
      <xdr:row>24</xdr:row>
      <xdr:rowOff>0</xdr:rowOff>
    </xdr:from>
    <xdr:to>
      <xdr:col>3</xdr:col>
      <xdr:colOff>1485900</xdr:colOff>
      <xdr:row>24</xdr:row>
      <xdr:rowOff>45719</xdr:rowOff>
    </xdr:to>
    <xdr:sp macro="" textlink="">
      <xdr:nvSpPr>
        <xdr:cNvPr id="13" name="Rectangle 4">
          <a:hlinkClick xmlns:r="http://schemas.openxmlformats.org/officeDocument/2006/relationships" r:id="rId9"/>
          <a:extLst>
            <a:ext uri="{FF2B5EF4-FFF2-40B4-BE49-F238E27FC236}">
              <a16:creationId xmlns:a16="http://schemas.microsoft.com/office/drawing/2014/main" id="{91A8A50D-5D89-43C8-AC1F-E0B4250A1B74}"/>
            </a:ext>
          </a:extLst>
        </xdr:cNvPr>
        <xdr:cNvSpPr/>
      </xdr:nvSpPr>
      <xdr:spPr>
        <a:xfrm>
          <a:off x="1543050" y="27632025"/>
          <a:ext cx="12192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190500</xdr:colOff>
      <xdr:row>27</xdr:row>
      <xdr:rowOff>85725</xdr:rowOff>
    </xdr:from>
    <xdr:to>
      <xdr:col>3</xdr:col>
      <xdr:colOff>1676400</xdr:colOff>
      <xdr:row>27</xdr:row>
      <xdr:rowOff>131444</xdr:rowOff>
    </xdr:to>
    <xdr:sp macro="" textlink="">
      <xdr:nvSpPr>
        <xdr:cNvPr id="14" name="Rectangle 5">
          <a:hlinkClick xmlns:r="http://schemas.openxmlformats.org/officeDocument/2006/relationships" r:id="rId9"/>
          <a:extLst>
            <a:ext uri="{FF2B5EF4-FFF2-40B4-BE49-F238E27FC236}">
              <a16:creationId xmlns:a16="http://schemas.microsoft.com/office/drawing/2014/main" id="{7188CF06-7512-440B-9BCE-BEA27B6EDFE1}"/>
            </a:ext>
          </a:extLst>
        </xdr:cNvPr>
        <xdr:cNvSpPr/>
      </xdr:nvSpPr>
      <xdr:spPr>
        <a:xfrm>
          <a:off x="1733550" y="32127825"/>
          <a:ext cx="10287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323850</xdr:colOff>
      <xdr:row>29</xdr:row>
      <xdr:rowOff>66675</xdr:rowOff>
    </xdr:from>
    <xdr:to>
      <xdr:col>3</xdr:col>
      <xdr:colOff>1809750</xdr:colOff>
      <xdr:row>29</xdr:row>
      <xdr:rowOff>112394</xdr:rowOff>
    </xdr:to>
    <xdr:sp macro="" textlink="">
      <xdr:nvSpPr>
        <xdr:cNvPr id="15" name="Rectangle 6">
          <a:hlinkClick xmlns:r="http://schemas.openxmlformats.org/officeDocument/2006/relationships" r:id="rId9"/>
          <a:extLst>
            <a:ext uri="{FF2B5EF4-FFF2-40B4-BE49-F238E27FC236}">
              <a16:creationId xmlns:a16="http://schemas.microsoft.com/office/drawing/2014/main" id="{A4178F7B-36F3-4F76-BF24-12B194B5F543}"/>
            </a:ext>
          </a:extLst>
        </xdr:cNvPr>
        <xdr:cNvSpPr/>
      </xdr:nvSpPr>
      <xdr:spPr>
        <a:xfrm>
          <a:off x="1866900" y="37861875"/>
          <a:ext cx="8953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304800</xdr:colOff>
      <xdr:row>30</xdr:row>
      <xdr:rowOff>57150</xdr:rowOff>
    </xdr:from>
    <xdr:to>
      <xdr:col>3</xdr:col>
      <xdr:colOff>1790700</xdr:colOff>
      <xdr:row>30</xdr:row>
      <xdr:rowOff>102869</xdr:rowOff>
    </xdr:to>
    <xdr:sp macro="" textlink="">
      <xdr:nvSpPr>
        <xdr:cNvPr id="16" name="Rectangle 7">
          <a:hlinkClick xmlns:r="http://schemas.openxmlformats.org/officeDocument/2006/relationships" r:id="rId9"/>
          <a:extLst>
            <a:ext uri="{FF2B5EF4-FFF2-40B4-BE49-F238E27FC236}">
              <a16:creationId xmlns:a16="http://schemas.microsoft.com/office/drawing/2014/main" id="{E9BB9E87-F0CB-44A2-B26B-2FA2215DEC58}"/>
            </a:ext>
          </a:extLst>
        </xdr:cNvPr>
        <xdr:cNvSpPr/>
      </xdr:nvSpPr>
      <xdr:spPr>
        <a:xfrm>
          <a:off x="1847850" y="39157275"/>
          <a:ext cx="9144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333375</xdr:colOff>
      <xdr:row>32</xdr:row>
      <xdr:rowOff>66675</xdr:rowOff>
    </xdr:from>
    <xdr:to>
      <xdr:col>3</xdr:col>
      <xdr:colOff>1819275</xdr:colOff>
      <xdr:row>32</xdr:row>
      <xdr:rowOff>112394</xdr:rowOff>
    </xdr:to>
    <xdr:sp macro="" textlink="">
      <xdr:nvSpPr>
        <xdr:cNvPr id="17" name="Rectangle 9">
          <a:hlinkClick xmlns:r="http://schemas.openxmlformats.org/officeDocument/2006/relationships" r:id="rId9"/>
          <a:extLst>
            <a:ext uri="{FF2B5EF4-FFF2-40B4-BE49-F238E27FC236}">
              <a16:creationId xmlns:a16="http://schemas.microsoft.com/office/drawing/2014/main" id="{08AC5617-5C20-414A-AD0B-A0EC9DD5F650}"/>
            </a:ext>
          </a:extLst>
        </xdr:cNvPr>
        <xdr:cNvSpPr/>
      </xdr:nvSpPr>
      <xdr:spPr>
        <a:xfrm>
          <a:off x="1876425" y="42348150"/>
          <a:ext cx="8858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142875</xdr:colOff>
      <xdr:row>33</xdr:row>
      <xdr:rowOff>95250</xdr:rowOff>
    </xdr:from>
    <xdr:to>
      <xdr:col>3</xdr:col>
      <xdr:colOff>1628775</xdr:colOff>
      <xdr:row>33</xdr:row>
      <xdr:rowOff>140969</xdr:rowOff>
    </xdr:to>
    <xdr:sp macro="" textlink="">
      <xdr:nvSpPr>
        <xdr:cNvPr id="18" name="Rectangle 10">
          <a:hlinkClick xmlns:r="http://schemas.openxmlformats.org/officeDocument/2006/relationships" r:id="rId9"/>
          <a:extLst>
            <a:ext uri="{FF2B5EF4-FFF2-40B4-BE49-F238E27FC236}">
              <a16:creationId xmlns:a16="http://schemas.microsoft.com/office/drawing/2014/main" id="{B824FA6F-A63A-4968-97E5-9CF24247D5F8}"/>
            </a:ext>
          </a:extLst>
        </xdr:cNvPr>
        <xdr:cNvSpPr/>
      </xdr:nvSpPr>
      <xdr:spPr>
        <a:xfrm>
          <a:off x="1685925" y="43843575"/>
          <a:ext cx="10763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247650</xdr:colOff>
      <xdr:row>34</xdr:row>
      <xdr:rowOff>66675</xdr:rowOff>
    </xdr:from>
    <xdr:to>
      <xdr:col>3</xdr:col>
      <xdr:colOff>1733550</xdr:colOff>
      <xdr:row>34</xdr:row>
      <xdr:rowOff>112394</xdr:rowOff>
    </xdr:to>
    <xdr:sp macro="" textlink="">
      <xdr:nvSpPr>
        <xdr:cNvPr id="19" name="Rectangle 11">
          <a:hlinkClick xmlns:r="http://schemas.openxmlformats.org/officeDocument/2006/relationships" r:id="rId9"/>
          <a:extLst>
            <a:ext uri="{FF2B5EF4-FFF2-40B4-BE49-F238E27FC236}">
              <a16:creationId xmlns:a16="http://schemas.microsoft.com/office/drawing/2014/main" id="{E66C178E-C1BB-4BD6-A59D-FCA54E9F7075}"/>
            </a:ext>
          </a:extLst>
        </xdr:cNvPr>
        <xdr:cNvSpPr/>
      </xdr:nvSpPr>
      <xdr:spPr>
        <a:xfrm>
          <a:off x="1790700" y="44977050"/>
          <a:ext cx="9715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161925</xdr:colOff>
      <xdr:row>35</xdr:row>
      <xdr:rowOff>76200</xdr:rowOff>
    </xdr:from>
    <xdr:to>
      <xdr:col>3</xdr:col>
      <xdr:colOff>1647825</xdr:colOff>
      <xdr:row>35</xdr:row>
      <xdr:rowOff>121919</xdr:rowOff>
    </xdr:to>
    <xdr:sp macro="" textlink="">
      <xdr:nvSpPr>
        <xdr:cNvPr id="20" name="Rectangle 12">
          <a:hlinkClick xmlns:r="http://schemas.openxmlformats.org/officeDocument/2006/relationships" r:id="rId9"/>
          <a:extLst>
            <a:ext uri="{FF2B5EF4-FFF2-40B4-BE49-F238E27FC236}">
              <a16:creationId xmlns:a16="http://schemas.microsoft.com/office/drawing/2014/main" id="{0CA41C85-2E65-426F-AF44-8988246DEF4E}"/>
            </a:ext>
          </a:extLst>
        </xdr:cNvPr>
        <xdr:cNvSpPr/>
      </xdr:nvSpPr>
      <xdr:spPr>
        <a:xfrm>
          <a:off x="1704975" y="46301025"/>
          <a:ext cx="10572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161925</xdr:colOff>
      <xdr:row>36</xdr:row>
      <xdr:rowOff>38100</xdr:rowOff>
    </xdr:from>
    <xdr:to>
      <xdr:col>3</xdr:col>
      <xdr:colOff>1647825</xdr:colOff>
      <xdr:row>36</xdr:row>
      <xdr:rowOff>83819</xdr:rowOff>
    </xdr:to>
    <xdr:sp macro="" textlink="">
      <xdr:nvSpPr>
        <xdr:cNvPr id="21" name="Rectangle 13">
          <a:hlinkClick xmlns:r="http://schemas.openxmlformats.org/officeDocument/2006/relationships" r:id="rId9"/>
          <a:extLst>
            <a:ext uri="{FF2B5EF4-FFF2-40B4-BE49-F238E27FC236}">
              <a16:creationId xmlns:a16="http://schemas.microsoft.com/office/drawing/2014/main" id="{E1FD908F-6257-4E2D-B411-B79809181283}"/>
            </a:ext>
          </a:extLst>
        </xdr:cNvPr>
        <xdr:cNvSpPr/>
      </xdr:nvSpPr>
      <xdr:spPr>
        <a:xfrm>
          <a:off x="1704975" y="49196625"/>
          <a:ext cx="10572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333375</xdr:colOff>
      <xdr:row>37</xdr:row>
      <xdr:rowOff>723900</xdr:rowOff>
    </xdr:from>
    <xdr:to>
      <xdr:col>3</xdr:col>
      <xdr:colOff>1819275</xdr:colOff>
      <xdr:row>37</xdr:row>
      <xdr:rowOff>769619</xdr:rowOff>
    </xdr:to>
    <xdr:sp macro="" textlink="">
      <xdr:nvSpPr>
        <xdr:cNvPr id="22" name="Rectangle 15">
          <a:hlinkClick xmlns:r="http://schemas.openxmlformats.org/officeDocument/2006/relationships" r:id="rId9"/>
          <a:extLst>
            <a:ext uri="{FF2B5EF4-FFF2-40B4-BE49-F238E27FC236}">
              <a16:creationId xmlns:a16="http://schemas.microsoft.com/office/drawing/2014/main" id="{F5563F5C-81B7-44E3-AE53-2D869F2923DF}"/>
            </a:ext>
          </a:extLst>
        </xdr:cNvPr>
        <xdr:cNvSpPr/>
      </xdr:nvSpPr>
      <xdr:spPr>
        <a:xfrm>
          <a:off x="1876425" y="51234975"/>
          <a:ext cx="8858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371475</xdr:colOff>
      <xdr:row>38</xdr:row>
      <xdr:rowOff>66675</xdr:rowOff>
    </xdr:from>
    <xdr:to>
      <xdr:col>3</xdr:col>
      <xdr:colOff>1857375</xdr:colOff>
      <xdr:row>38</xdr:row>
      <xdr:rowOff>112394</xdr:rowOff>
    </xdr:to>
    <xdr:sp macro="" textlink="">
      <xdr:nvSpPr>
        <xdr:cNvPr id="23" name="Rectangle 16">
          <a:hlinkClick xmlns:r="http://schemas.openxmlformats.org/officeDocument/2006/relationships" r:id="rId9"/>
          <a:extLst>
            <a:ext uri="{FF2B5EF4-FFF2-40B4-BE49-F238E27FC236}">
              <a16:creationId xmlns:a16="http://schemas.microsoft.com/office/drawing/2014/main" id="{A22CEFA6-D998-41EE-9F1B-DD47EED84870}"/>
            </a:ext>
          </a:extLst>
        </xdr:cNvPr>
        <xdr:cNvSpPr/>
      </xdr:nvSpPr>
      <xdr:spPr>
        <a:xfrm>
          <a:off x="1914525" y="51615975"/>
          <a:ext cx="8477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390525</xdr:colOff>
      <xdr:row>39</xdr:row>
      <xdr:rowOff>66675</xdr:rowOff>
    </xdr:from>
    <xdr:to>
      <xdr:col>3</xdr:col>
      <xdr:colOff>1876425</xdr:colOff>
      <xdr:row>39</xdr:row>
      <xdr:rowOff>112394</xdr:rowOff>
    </xdr:to>
    <xdr:sp macro="" textlink="">
      <xdr:nvSpPr>
        <xdr:cNvPr id="24" name="Rectangle 17">
          <a:hlinkClick xmlns:r="http://schemas.openxmlformats.org/officeDocument/2006/relationships" r:id="rId9"/>
          <a:extLst>
            <a:ext uri="{FF2B5EF4-FFF2-40B4-BE49-F238E27FC236}">
              <a16:creationId xmlns:a16="http://schemas.microsoft.com/office/drawing/2014/main" id="{9AE4522D-2AB7-4350-9D6B-1FB0A9AB3B37}"/>
            </a:ext>
          </a:extLst>
        </xdr:cNvPr>
        <xdr:cNvSpPr/>
      </xdr:nvSpPr>
      <xdr:spPr>
        <a:xfrm>
          <a:off x="1933575" y="54130575"/>
          <a:ext cx="8286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2352675</xdr:colOff>
      <xdr:row>42</xdr:row>
      <xdr:rowOff>57150</xdr:rowOff>
    </xdr:from>
    <xdr:to>
      <xdr:col>3</xdr:col>
      <xdr:colOff>3838575</xdr:colOff>
      <xdr:row>42</xdr:row>
      <xdr:rowOff>102869</xdr:rowOff>
    </xdr:to>
    <xdr:sp macro="" textlink="">
      <xdr:nvSpPr>
        <xdr:cNvPr id="25" name="Rectangle 18">
          <a:hlinkClick xmlns:r="http://schemas.openxmlformats.org/officeDocument/2006/relationships" r:id="rId9"/>
          <a:extLst>
            <a:ext uri="{FF2B5EF4-FFF2-40B4-BE49-F238E27FC236}">
              <a16:creationId xmlns:a16="http://schemas.microsoft.com/office/drawing/2014/main" id="{524A5B20-E0F2-4621-99DC-4EF6D34AF4D5}"/>
            </a:ext>
          </a:extLst>
        </xdr:cNvPr>
        <xdr:cNvSpPr/>
      </xdr:nvSpPr>
      <xdr:spPr>
        <a:xfrm>
          <a:off x="2762250" y="587311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123825</xdr:colOff>
      <xdr:row>46</xdr:row>
      <xdr:rowOff>95250</xdr:rowOff>
    </xdr:from>
    <xdr:to>
      <xdr:col>3</xdr:col>
      <xdr:colOff>1609725</xdr:colOff>
      <xdr:row>46</xdr:row>
      <xdr:rowOff>140969</xdr:rowOff>
    </xdr:to>
    <xdr:sp macro="" textlink="">
      <xdr:nvSpPr>
        <xdr:cNvPr id="26" name="Rectangle 19">
          <a:hlinkClick xmlns:r="http://schemas.openxmlformats.org/officeDocument/2006/relationships" r:id="rId9"/>
          <a:extLst>
            <a:ext uri="{FF2B5EF4-FFF2-40B4-BE49-F238E27FC236}">
              <a16:creationId xmlns:a16="http://schemas.microsoft.com/office/drawing/2014/main" id="{5864B0C0-ED1F-45CA-9129-E3E2CBC8F0F1}"/>
            </a:ext>
          </a:extLst>
        </xdr:cNvPr>
        <xdr:cNvSpPr/>
      </xdr:nvSpPr>
      <xdr:spPr>
        <a:xfrm>
          <a:off x="1666875" y="6337935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76200</xdr:colOff>
      <xdr:row>49</xdr:row>
      <xdr:rowOff>238125</xdr:rowOff>
    </xdr:from>
    <xdr:to>
      <xdr:col>3</xdr:col>
      <xdr:colOff>800100</xdr:colOff>
      <xdr:row>49</xdr:row>
      <xdr:rowOff>283844</xdr:rowOff>
    </xdr:to>
    <xdr:sp macro="" textlink="">
      <xdr:nvSpPr>
        <xdr:cNvPr id="27" name="Rectangle 20">
          <a:hlinkClick xmlns:r="http://schemas.openxmlformats.org/officeDocument/2006/relationships" r:id="rId9"/>
          <a:extLst>
            <a:ext uri="{FF2B5EF4-FFF2-40B4-BE49-F238E27FC236}">
              <a16:creationId xmlns:a16="http://schemas.microsoft.com/office/drawing/2014/main" id="{A50B06C4-3898-4A9A-95BB-41002E3A13D9}"/>
            </a:ext>
          </a:extLst>
        </xdr:cNvPr>
        <xdr:cNvSpPr/>
      </xdr:nvSpPr>
      <xdr:spPr>
        <a:xfrm>
          <a:off x="1619250" y="66436875"/>
          <a:ext cx="72390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1438275</xdr:colOff>
      <xdr:row>19</xdr:row>
      <xdr:rowOff>552450</xdr:rowOff>
    </xdr:from>
    <xdr:to>
      <xdr:col>3</xdr:col>
      <xdr:colOff>3219450</xdr:colOff>
      <xdr:row>19</xdr:row>
      <xdr:rowOff>609600</xdr:rowOff>
    </xdr:to>
    <xdr:sp macro="" textlink="">
      <xdr:nvSpPr>
        <xdr:cNvPr id="28" name="Rectangle 24">
          <a:hlinkClick xmlns:r="http://schemas.openxmlformats.org/officeDocument/2006/relationships" r:id="rId10"/>
          <a:extLst>
            <a:ext uri="{FF2B5EF4-FFF2-40B4-BE49-F238E27FC236}">
              <a16:creationId xmlns:a16="http://schemas.microsoft.com/office/drawing/2014/main" id="{04D0783C-4348-49AC-BDC7-2556928FBE3D}"/>
            </a:ext>
          </a:extLst>
        </xdr:cNvPr>
        <xdr:cNvSpPr/>
      </xdr:nvSpPr>
      <xdr:spPr>
        <a:xfrm>
          <a:off x="2762250" y="21583650"/>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247650</xdr:colOff>
      <xdr:row>41</xdr:row>
      <xdr:rowOff>38100</xdr:rowOff>
    </xdr:from>
    <xdr:to>
      <xdr:col>3</xdr:col>
      <xdr:colOff>2028825</xdr:colOff>
      <xdr:row>41</xdr:row>
      <xdr:rowOff>95250</xdr:rowOff>
    </xdr:to>
    <xdr:sp macro="" textlink="">
      <xdr:nvSpPr>
        <xdr:cNvPr id="29" name="Rectangle 25">
          <a:hlinkClick xmlns:r="http://schemas.openxmlformats.org/officeDocument/2006/relationships" r:id="rId10"/>
          <a:extLst>
            <a:ext uri="{FF2B5EF4-FFF2-40B4-BE49-F238E27FC236}">
              <a16:creationId xmlns:a16="http://schemas.microsoft.com/office/drawing/2014/main" id="{C1664AB4-E99C-4A2D-9A5F-779B92DA6E4F}"/>
            </a:ext>
          </a:extLst>
        </xdr:cNvPr>
        <xdr:cNvSpPr/>
      </xdr:nvSpPr>
      <xdr:spPr>
        <a:xfrm>
          <a:off x="1790700" y="57292875"/>
          <a:ext cx="9715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342900</xdr:colOff>
      <xdr:row>44</xdr:row>
      <xdr:rowOff>85725</xdr:rowOff>
    </xdr:from>
    <xdr:to>
      <xdr:col>3</xdr:col>
      <xdr:colOff>2124075</xdr:colOff>
      <xdr:row>44</xdr:row>
      <xdr:rowOff>142875</xdr:rowOff>
    </xdr:to>
    <xdr:sp macro="" textlink="">
      <xdr:nvSpPr>
        <xdr:cNvPr id="30" name="Rectangle 26">
          <a:hlinkClick xmlns:r="http://schemas.openxmlformats.org/officeDocument/2006/relationships" r:id="rId10"/>
          <a:extLst>
            <a:ext uri="{FF2B5EF4-FFF2-40B4-BE49-F238E27FC236}">
              <a16:creationId xmlns:a16="http://schemas.microsoft.com/office/drawing/2014/main" id="{59C940C5-E81E-422D-9CC3-605592141A70}"/>
            </a:ext>
          </a:extLst>
        </xdr:cNvPr>
        <xdr:cNvSpPr/>
      </xdr:nvSpPr>
      <xdr:spPr>
        <a:xfrm>
          <a:off x="1885950" y="60950475"/>
          <a:ext cx="8763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142875</xdr:colOff>
      <xdr:row>41</xdr:row>
      <xdr:rowOff>76200</xdr:rowOff>
    </xdr:from>
    <xdr:to>
      <xdr:col>3</xdr:col>
      <xdr:colOff>1924050</xdr:colOff>
      <xdr:row>41</xdr:row>
      <xdr:rowOff>133350</xdr:rowOff>
    </xdr:to>
    <xdr:sp macro="" textlink="">
      <xdr:nvSpPr>
        <xdr:cNvPr id="31" name="Rectangle 27">
          <a:hlinkClick xmlns:r="http://schemas.openxmlformats.org/officeDocument/2006/relationships" r:id="rId10"/>
          <a:extLst>
            <a:ext uri="{FF2B5EF4-FFF2-40B4-BE49-F238E27FC236}">
              <a16:creationId xmlns:a16="http://schemas.microsoft.com/office/drawing/2014/main" id="{991F8685-287D-43AF-A765-AB0EBF35E623}"/>
            </a:ext>
          </a:extLst>
        </xdr:cNvPr>
        <xdr:cNvSpPr/>
      </xdr:nvSpPr>
      <xdr:spPr>
        <a:xfrm>
          <a:off x="1685925" y="57330975"/>
          <a:ext cx="10763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228600</xdr:colOff>
      <xdr:row>47</xdr:row>
      <xdr:rowOff>66675</xdr:rowOff>
    </xdr:from>
    <xdr:to>
      <xdr:col>3</xdr:col>
      <xdr:colOff>2009775</xdr:colOff>
      <xdr:row>47</xdr:row>
      <xdr:rowOff>123825</xdr:rowOff>
    </xdr:to>
    <xdr:sp macro="" textlink="">
      <xdr:nvSpPr>
        <xdr:cNvPr id="32" name="Rectangle 28">
          <a:hlinkClick xmlns:r="http://schemas.openxmlformats.org/officeDocument/2006/relationships" r:id="rId10"/>
          <a:extLst>
            <a:ext uri="{FF2B5EF4-FFF2-40B4-BE49-F238E27FC236}">
              <a16:creationId xmlns:a16="http://schemas.microsoft.com/office/drawing/2014/main" id="{322FCF9A-44A7-4DA1-8D6D-CA276B08029A}"/>
            </a:ext>
          </a:extLst>
        </xdr:cNvPr>
        <xdr:cNvSpPr/>
      </xdr:nvSpPr>
      <xdr:spPr>
        <a:xfrm>
          <a:off x="1771650" y="64617600"/>
          <a:ext cx="9906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438150</xdr:colOff>
      <xdr:row>69</xdr:row>
      <xdr:rowOff>571500</xdr:rowOff>
    </xdr:from>
    <xdr:to>
      <xdr:col>3</xdr:col>
      <xdr:colOff>2219325</xdr:colOff>
      <xdr:row>69</xdr:row>
      <xdr:rowOff>628650</xdr:rowOff>
    </xdr:to>
    <xdr:sp macro="" textlink="">
      <xdr:nvSpPr>
        <xdr:cNvPr id="33" name="Rectangle 29">
          <a:hlinkClick xmlns:r="http://schemas.openxmlformats.org/officeDocument/2006/relationships" r:id="rId10"/>
          <a:extLst>
            <a:ext uri="{FF2B5EF4-FFF2-40B4-BE49-F238E27FC236}">
              <a16:creationId xmlns:a16="http://schemas.microsoft.com/office/drawing/2014/main" id="{CC73B722-D8E6-4B45-AA7D-DC008AE904CE}"/>
            </a:ext>
          </a:extLst>
        </xdr:cNvPr>
        <xdr:cNvSpPr/>
      </xdr:nvSpPr>
      <xdr:spPr>
        <a:xfrm>
          <a:off x="1981200" y="106680000"/>
          <a:ext cx="781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409575</xdr:colOff>
      <xdr:row>70</xdr:row>
      <xdr:rowOff>714375</xdr:rowOff>
    </xdr:from>
    <xdr:to>
      <xdr:col>3</xdr:col>
      <xdr:colOff>2190750</xdr:colOff>
      <xdr:row>70</xdr:row>
      <xdr:rowOff>771525</xdr:rowOff>
    </xdr:to>
    <xdr:sp macro="" textlink="">
      <xdr:nvSpPr>
        <xdr:cNvPr id="34" name="Rectangle 30">
          <a:hlinkClick xmlns:r="http://schemas.openxmlformats.org/officeDocument/2006/relationships" r:id="rId10"/>
          <a:extLst>
            <a:ext uri="{FF2B5EF4-FFF2-40B4-BE49-F238E27FC236}">
              <a16:creationId xmlns:a16="http://schemas.microsoft.com/office/drawing/2014/main" id="{A661F104-9023-4265-AB33-28A12281F929}"/>
            </a:ext>
          </a:extLst>
        </xdr:cNvPr>
        <xdr:cNvSpPr/>
      </xdr:nvSpPr>
      <xdr:spPr>
        <a:xfrm>
          <a:off x="1952625" y="111556800"/>
          <a:ext cx="8096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95250</xdr:colOff>
      <xdr:row>71</xdr:row>
      <xdr:rowOff>904875</xdr:rowOff>
    </xdr:from>
    <xdr:to>
      <xdr:col>3</xdr:col>
      <xdr:colOff>1876425</xdr:colOff>
      <xdr:row>71</xdr:row>
      <xdr:rowOff>962025</xdr:rowOff>
    </xdr:to>
    <xdr:sp macro="" textlink="">
      <xdr:nvSpPr>
        <xdr:cNvPr id="35" name="Rectangle 31">
          <a:hlinkClick xmlns:r="http://schemas.openxmlformats.org/officeDocument/2006/relationships" r:id="rId10"/>
          <a:extLst>
            <a:ext uri="{FF2B5EF4-FFF2-40B4-BE49-F238E27FC236}">
              <a16:creationId xmlns:a16="http://schemas.microsoft.com/office/drawing/2014/main" id="{A523C0D5-9CE7-4495-8663-D237DECA2239}"/>
            </a:ext>
          </a:extLst>
        </xdr:cNvPr>
        <xdr:cNvSpPr/>
      </xdr:nvSpPr>
      <xdr:spPr>
        <a:xfrm>
          <a:off x="1638300" y="114881025"/>
          <a:ext cx="11239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323850</xdr:colOff>
      <xdr:row>75</xdr:row>
      <xdr:rowOff>885825</xdr:rowOff>
    </xdr:from>
    <xdr:to>
      <xdr:col>3</xdr:col>
      <xdr:colOff>2105025</xdr:colOff>
      <xdr:row>75</xdr:row>
      <xdr:rowOff>942975</xdr:rowOff>
    </xdr:to>
    <xdr:sp macro="" textlink="">
      <xdr:nvSpPr>
        <xdr:cNvPr id="36" name="Rectangle 32">
          <a:hlinkClick xmlns:r="http://schemas.openxmlformats.org/officeDocument/2006/relationships" r:id="rId10"/>
          <a:extLst>
            <a:ext uri="{FF2B5EF4-FFF2-40B4-BE49-F238E27FC236}">
              <a16:creationId xmlns:a16="http://schemas.microsoft.com/office/drawing/2014/main" id="{467DFF72-CABC-4BF8-B49F-52559C01FBC5}"/>
            </a:ext>
          </a:extLst>
        </xdr:cNvPr>
        <xdr:cNvSpPr/>
      </xdr:nvSpPr>
      <xdr:spPr>
        <a:xfrm>
          <a:off x="1866900" y="125282325"/>
          <a:ext cx="8953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85725</xdr:colOff>
      <xdr:row>76</xdr:row>
      <xdr:rowOff>1352550</xdr:rowOff>
    </xdr:from>
    <xdr:to>
      <xdr:col>3</xdr:col>
      <xdr:colOff>1866900</xdr:colOff>
      <xdr:row>76</xdr:row>
      <xdr:rowOff>1409700</xdr:rowOff>
    </xdr:to>
    <xdr:sp macro="" textlink="">
      <xdr:nvSpPr>
        <xdr:cNvPr id="37" name="Rectangle 33">
          <a:hlinkClick xmlns:r="http://schemas.openxmlformats.org/officeDocument/2006/relationships" r:id="rId10"/>
          <a:extLst>
            <a:ext uri="{FF2B5EF4-FFF2-40B4-BE49-F238E27FC236}">
              <a16:creationId xmlns:a16="http://schemas.microsoft.com/office/drawing/2014/main" id="{06083314-112D-49D0-B870-7A82AA3260BA}"/>
            </a:ext>
          </a:extLst>
        </xdr:cNvPr>
        <xdr:cNvSpPr/>
      </xdr:nvSpPr>
      <xdr:spPr>
        <a:xfrm>
          <a:off x="1628775" y="126949200"/>
          <a:ext cx="11334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57150</xdr:colOff>
      <xdr:row>105</xdr:row>
      <xdr:rowOff>2486025</xdr:rowOff>
    </xdr:from>
    <xdr:to>
      <xdr:col>3</xdr:col>
      <xdr:colOff>1838325</xdr:colOff>
      <xdr:row>105</xdr:row>
      <xdr:rowOff>2543175</xdr:rowOff>
    </xdr:to>
    <xdr:sp macro="" textlink="">
      <xdr:nvSpPr>
        <xdr:cNvPr id="38" name="Rectangle 36">
          <a:hlinkClick xmlns:r="http://schemas.openxmlformats.org/officeDocument/2006/relationships" r:id="rId10"/>
          <a:extLst>
            <a:ext uri="{FF2B5EF4-FFF2-40B4-BE49-F238E27FC236}">
              <a16:creationId xmlns:a16="http://schemas.microsoft.com/office/drawing/2014/main" id="{709EC28B-AAA6-41F3-976E-DDBEE7B35916}"/>
            </a:ext>
          </a:extLst>
        </xdr:cNvPr>
        <xdr:cNvSpPr/>
      </xdr:nvSpPr>
      <xdr:spPr>
        <a:xfrm>
          <a:off x="1600200" y="173078775"/>
          <a:ext cx="116205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95250</xdr:colOff>
      <xdr:row>107</xdr:row>
      <xdr:rowOff>1209675</xdr:rowOff>
    </xdr:from>
    <xdr:to>
      <xdr:col>3</xdr:col>
      <xdr:colOff>1876425</xdr:colOff>
      <xdr:row>107</xdr:row>
      <xdr:rowOff>1266825</xdr:rowOff>
    </xdr:to>
    <xdr:sp macro="" textlink="">
      <xdr:nvSpPr>
        <xdr:cNvPr id="39" name="Rectangle 37">
          <a:hlinkClick xmlns:r="http://schemas.openxmlformats.org/officeDocument/2006/relationships" r:id="rId10"/>
          <a:extLst>
            <a:ext uri="{FF2B5EF4-FFF2-40B4-BE49-F238E27FC236}">
              <a16:creationId xmlns:a16="http://schemas.microsoft.com/office/drawing/2014/main" id="{F1B93964-92DC-4F54-9080-262BE699D3E4}"/>
            </a:ext>
          </a:extLst>
        </xdr:cNvPr>
        <xdr:cNvSpPr/>
      </xdr:nvSpPr>
      <xdr:spPr>
        <a:xfrm>
          <a:off x="1638300" y="177565050"/>
          <a:ext cx="11239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295275</xdr:colOff>
      <xdr:row>111</xdr:row>
      <xdr:rowOff>57150</xdr:rowOff>
    </xdr:from>
    <xdr:to>
      <xdr:col>3</xdr:col>
      <xdr:colOff>2076450</xdr:colOff>
      <xdr:row>111</xdr:row>
      <xdr:rowOff>114300</xdr:rowOff>
    </xdr:to>
    <xdr:sp macro="" textlink="">
      <xdr:nvSpPr>
        <xdr:cNvPr id="40" name="Rectangle 38">
          <a:hlinkClick xmlns:r="http://schemas.openxmlformats.org/officeDocument/2006/relationships" r:id="rId10"/>
          <a:extLst>
            <a:ext uri="{FF2B5EF4-FFF2-40B4-BE49-F238E27FC236}">
              <a16:creationId xmlns:a16="http://schemas.microsoft.com/office/drawing/2014/main" id="{0E27E413-3A67-4F3F-90E9-CA6638440FFB}"/>
            </a:ext>
          </a:extLst>
        </xdr:cNvPr>
        <xdr:cNvSpPr/>
      </xdr:nvSpPr>
      <xdr:spPr>
        <a:xfrm>
          <a:off x="1838325" y="188356875"/>
          <a:ext cx="9239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523875</xdr:colOff>
      <xdr:row>117</xdr:row>
      <xdr:rowOff>66675</xdr:rowOff>
    </xdr:from>
    <xdr:to>
      <xdr:col>3</xdr:col>
      <xdr:colOff>2305050</xdr:colOff>
      <xdr:row>117</xdr:row>
      <xdr:rowOff>123825</xdr:rowOff>
    </xdr:to>
    <xdr:sp macro="" textlink="">
      <xdr:nvSpPr>
        <xdr:cNvPr id="41" name="Rectangle 39">
          <a:hlinkClick xmlns:r="http://schemas.openxmlformats.org/officeDocument/2006/relationships" r:id="rId10"/>
          <a:extLst>
            <a:ext uri="{FF2B5EF4-FFF2-40B4-BE49-F238E27FC236}">
              <a16:creationId xmlns:a16="http://schemas.microsoft.com/office/drawing/2014/main" id="{20D1DF11-FEE6-40B9-AACF-0775FEAF4CB6}"/>
            </a:ext>
          </a:extLst>
        </xdr:cNvPr>
        <xdr:cNvSpPr/>
      </xdr:nvSpPr>
      <xdr:spPr>
        <a:xfrm>
          <a:off x="2066925" y="207597375"/>
          <a:ext cx="6953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219075</xdr:colOff>
      <xdr:row>45</xdr:row>
      <xdr:rowOff>66675</xdr:rowOff>
    </xdr:from>
    <xdr:to>
      <xdr:col>3</xdr:col>
      <xdr:colOff>2000250</xdr:colOff>
      <xdr:row>45</xdr:row>
      <xdr:rowOff>123825</xdr:rowOff>
    </xdr:to>
    <xdr:sp macro="" textlink="">
      <xdr:nvSpPr>
        <xdr:cNvPr id="42" name="Rectangle 52">
          <a:hlinkClick xmlns:r="http://schemas.openxmlformats.org/officeDocument/2006/relationships" r:id="rId10"/>
          <a:extLst>
            <a:ext uri="{FF2B5EF4-FFF2-40B4-BE49-F238E27FC236}">
              <a16:creationId xmlns:a16="http://schemas.microsoft.com/office/drawing/2014/main" id="{C94186D6-4960-4E57-BBD0-55ABB31B14C5}"/>
            </a:ext>
          </a:extLst>
        </xdr:cNvPr>
        <xdr:cNvSpPr/>
      </xdr:nvSpPr>
      <xdr:spPr>
        <a:xfrm>
          <a:off x="1762125" y="62226825"/>
          <a:ext cx="10001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38100</xdr:colOff>
      <xdr:row>24</xdr:row>
      <xdr:rowOff>209550</xdr:rowOff>
    </xdr:from>
    <xdr:to>
      <xdr:col>3</xdr:col>
      <xdr:colOff>1609725</xdr:colOff>
      <xdr:row>24</xdr:row>
      <xdr:rowOff>266700</xdr:rowOff>
    </xdr:to>
    <xdr:sp macro="" textlink="">
      <xdr:nvSpPr>
        <xdr:cNvPr id="43" name="Rectangle 53">
          <a:hlinkClick xmlns:r="http://schemas.openxmlformats.org/officeDocument/2006/relationships" r:id="rId10"/>
          <a:extLst>
            <a:ext uri="{FF2B5EF4-FFF2-40B4-BE49-F238E27FC236}">
              <a16:creationId xmlns:a16="http://schemas.microsoft.com/office/drawing/2014/main" id="{5B64B9FA-4820-4024-A539-492B157D3ACF}"/>
            </a:ext>
          </a:extLst>
        </xdr:cNvPr>
        <xdr:cNvSpPr/>
      </xdr:nvSpPr>
      <xdr:spPr>
        <a:xfrm>
          <a:off x="1581150" y="27841575"/>
          <a:ext cx="11811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1114425</xdr:colOff>
      <xdr:row>32</xdr:row>
      <xdr:rowOff>1038225</xdr:rowOff>
    </xdr:from>
    <xdr:to>
      <xdr:col>3</xdr:col>
      <xdr:colOff>2686050</xdr:colOff>
      <xdr:row>32</xdr:row>
      <xdr:rowOff>1095375</xdr:rowOff>
    </xdr:to>
    <xdr:sp macro="" textlink="">
      <xdr:nvSpPr>
        <xdr:cNvPr id="44" name="Rectangle 54">
          <a:hlinkClick xmlns:r="http://schemas.openxmlformats.org/officeDocument/2006/relationships" r:id="rId10"/>
          <a:extLst>
            <a:ext uri="{FF2B5EF4-FFF2-40B4-BE49-F238E27FC236}">
              <a16:creationId xmlns:a16="http://schemas.microsoft.com/office/drawing/2014/main" id="{B5FE131C-83DE-40B8-A65A-A3EBFAFE9143}"/>
            </a:ext>
          </a:extLst>
        </xdr:cNvPr>
        <xdr:cNvSpPr/>
      </xdr:nvSpPr>
      <xdr:spPr>
        <a:xfrm>
          <a:off x="2657475" y="43319700"/>
          <a:ext cx="1047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762000</xdr:colOff>
      <xdr:row>35</xdr:row>
      <xdr:rowOff>209550</xdr:rowOff>
    </xdr:from>
    <xdr:to>
      <xdr:col>3</xdr:col>
      <xdr:colOff>2333625</xdr:colOff>
      <xdr:row>35</xdr:row>
      <xdr:rowOff>266700</xdr:rowOff>
    </xdr:to>
    <xdr:sp macro="" textlink="">
      <xdr:nvSpPr>
        <xdr:cNvPr id="45" name="Rectangle 55">
          <a:hlinkClick xmlns:r="http://schemas.openxmlformats.org/officeDocument/2006/relationships" r:id="rId10"/>
          <a:extLst>
            <a:ext uri="{FF2B5EF4-FFF2-40B4-BE49-F238E27FC236}">
              <a16:creationId xmlns:a16="http://schemas.microsoft.com/office/drawing/2014/main" id="{D240E268-A003-4D33-841B-DDC3C7279C66}"/>
            </a:ext>
          </a:extLst>
        </xdr:cNvPr>
        <xdr:cNvSpPr/>
      </xdr:nvSpPr>
      <xdr:spPr>
        <a:xfrm>
          <a:off x="2305050" y="46434375"/>
          <a:ext cx="4572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0</xdr:colOff>
      <xdr:row>42</xdr:row>
      <xdr:rowOff>1019175</xdr:rowOff>
    </xdr:from>
    <xdr:to>
      <xdr:col>3</xdr:col>
      <xdr:colOff>1571625</xdr:colOff>
      <xdr:row>42</xdr:row>
      <xdr:rowOff>1076325</xdr:rowOff>
    </xdr:to>
    <xdr:sp macro="" textlink="">
      <xdr:nvSpPr>
        <xdr:cNvPr id="46" name="Rectangle 56">
          <a:hlinkClick xmlns:r="http://schemas.openxmlformats.org/officeDocument/2006/relationships" r:id="rId10"/>
          <a:extLst>
            <a:ext uri="{FF2B5EF4-FFF2-40B4-BE49-F238E27FC236}">
              <a16:creationId xmlns:a16="http://schemas.microsoft.com/office/drawing/2014/main" id="{AB12A910-B1B0-4B5A-8AA5-B09BA48D2393}"/>
            </a:ext>
          </a:extLst>
        </xdr:cNvPr>
        <xdr:cNvSpPr/>
      </xdr:nvSpPr>
      <xdr:spPr>
        <a:xfrm>
          <a:off x="1543050" y="59693175"/>
          <a:ext cx="12192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1495425</xdr:colOff>
      <xdr:row>44</xdr:row>
      <xdr:rowOff>371475</xdr:rowOff>
    </xdr:from>
    <xdr:to>
      <xdr:col>3</xdr:col>
      <xdr:colOff>3067050</xdr:colOff>
      <xdr:row>44</xdr:row>
      <xdr:rowOff>428625</xdr:rowOff>
    </xdr:to>
    <xdr:sp macro="" textlink="">
      <xdr:nvSpPr>
        <xdr:cNvPr id="47" name="Rectangle 57">
          <a:hlinkClick xmlns:r="http://schemas.openxmlformats.org/officeDocument/2006/relationships" r:id="rId10"/>
          <a:extLst>
            <a:ext uri="{FF2B5EF4-FFF2-40B4-BE49-F238E27FC236}">
              <a16:creationId xmlns:a16="http://schemas.microsoft.com/office/drawing/2014/main" id="{6D1EC631-4FE6-45D6-A236-CEFDE30BEB4F}"/>
            </a:ext>
          </a:extLst>
        </xdr:cNvPr>
        <xdr:cNvSpPr/>
      </xdr:nvSpPr>
      <xdr:spPr>
        <a:xfrm>
          <a:off x="2762250" y="61236225"/>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1581150</xdr:colOff>
      <xdr:row>45</xdr:row>
      <xdr:rowOff>390525</xdr:rowOff>
    </xdr:from>
    <xdr:to>
      <xdr:col>3</xdr:col>
      <xdr:colOff>3152775</xdr:colOff>
      <xdr:row>45</xdr:row>
      <xdr:rowOff>447675</xdr:rowOff>
    </xdr:to>
    <xdr:sp macro="" textlink="">
      <xdr:nvSpPr>
        <xdr:cNvPr id="48" name="Rectangle 58">
          <a:hlinkClick xmlns:r="http://schemas.openxmlformats.org/officeDocument/2006/relationships" r:id="rId10"/>
          <a:extLst>
            <a:ext uri="{FF2B5EF4-FFF2-40B4-BE49-F238E27FC236}">
              <a16:creationId xmlns:a16="http://schemas.microsoft.com/office/drawing/2014/main" id="{FD745393-5E94-4D4E-8E1F-5E1D93F6BCC3}"/>
            </a:ext>
          </a:extLst>
        </xdr:cNvPr>
        <xdr:cNvSpPr/>
      </xdr:nvSpPr>
      <xdr:spPr>
        <a:xfrm>
          <a:off x="2762250" y="62550675"/>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57150</xdr:colOff>
      <xdr:row>70</xdr:row>
      <xdr:rowOff>1038225</xdr:rowOff>
    </xdr:from>
    <xdr:to>
      <xdr:col>3</xdr:col>
      <xdr:colOff>1628775</xdr:colOff>
      <xdr:row>70</xdr:row>
      <xdr:rowOff>1095375</xdr:rowOff>
    </xdr:to>
    <xdr:sp macro="" textlink="">
      <xdr:nvSpPr>
        <xdr:cNvPr id="49" name="Rectangle 59">
          <a:hlinkClick xmlns:r="http://schemas.openxmlformats.org/officeDocument/2006/relationships" r:id="rId10"/>
          <a:extLst>
            <a:ext uri="{FF2B5EF4-FFF2-40B4-BE49-F238E27FC236}">
              <a16:creationId xmlns:a16="http://schemas.microsoft.com/office/drawing/2014/main" id="{C42D44A8-1050-451C-A527-FECFCCC8DF17}"/>
            </a:ext>
          </a:extLst>
        </xdr:cNvPr>
        <xdr:cNvSpPr/>
      </xdr:nvSpPr>
      <xdr:spPr>
        <a:xfrm>
          <a:off x="1600200" y="111880650"/>
          <a:ext cx="1162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2752726</xdr:colOff>
      <xdr:row>78</xdr:row>
      <xdr:rowOff>238125</xdr:rowOff>
    </xdr:from>
    <xdr:to>
      <xdr:col>3</xdr:col>
      <xdr:colOff>3857626</xdr:colOff>
      <xdr:row>78</xdr:row>
      <xdr:rowOff>314325</xdr:rowOff>
    </xdr:to>
    <xdr:sp macro="" textlink="">
      <xdr:nvSpPr>
        <xdr:cNvPr id="50" name="Rectangle 60">
          <a:hlinkClick xmlns:r="http://schemas.openxmlformats.org/officeDocument/2006/relationships" r:id="rId10"/>
          <a:extLst>
            <a:ext uri="{FF2B5EF4-FFF2-40B4-BE49-F238E27FC236}">
              <a16:creationId xmlns:a16="http://schemas.microsoft.com/office/drawing/2014/main" id="{B0631181-EE73-45AA-BA72-62FF11AD466B}"/>
            </a:ext>
          </a:extLst>
        </xdr:cNvPr>
        <xdr:cNvSpPr/>
      </xdr:nvSpPr>
      <xdr:spPr>
        <a:xfrm>
          <a:off x="2762251" y="129587625"/>
          <a:ext cx="0" cy="762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28575</xdr:colOff>
      <xdr:row>105</xdr:row>
      <xdr:rowOff>2838450</xdr:rowOff>
    </xdr:from>
    <xdr:to>
      <xdr:col>3</xdr:col>
      <xdr:colOff>1600200</xdr:colOff>
      <xdr:row>105</xdr:row>
      <xdr:rowOff>2895600</xdr:rowOff>
    </xdr:to>
    <xdr:sp macro="" textlink="">
      <xdr:nvSpPr>
        <xdr:cNvPr id="51" name="Rectangle 61">
          <a:hlinkClick xmlns:r="http://schemas.openxmlformats.org/officeDocument/2006/relationships" r:id="rId10"/>
          <a:extLst>
            <a:ext uri="{FF2B5EF4-FFF2-40B4-BE49-F238E27FC236}">
              <a16:creationId xmlns:a16="http://schemas.microsoft.com/office/drawing/2014/main" id="{06ACB355-80AE-4942-BA16-6E92A48B81B2}"/>
            </a:ext>
          </a:extLst>
        </xdr:cNvPr>
        <xdr:cNvSpPr/>
      </xdr:nvSpPr>
      <xdr:spPr>
        <a:xfrm>
          <a:off x="1571625" y="173078775"/>
          <a:ext cx="1190625"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19050</xdr:colOff>
      <xdr:row>107</xdr:row>
      <xdr:rowOff>1552575</xdr:rowOff>
    </xdr:from>
    <xdr:to>
      <xdr:col>3</xdr:col>
      <xdr:colOff>1590675</xdr:colOff>
      <xdr:row>107</xdr:row>
      <xdr:rowOff>1609725</xdr:rowOff>
    </xdr:to>
    <xdr:sp macro="" textlink="">
      <xdr:nvSpPr>
        <xdr:cNvPr id="52" name="Rectangle 62">
          <a:hlinkClick xmlns:r="http://schemas.openxmlformats.org/officeDocument/2006/relationships" r:id="rId10"/>
          <a:extLst>
            <a:ext uri="{FF2B5EF4-FFF2-40B4-BE49-F238E27FC236}">
              <a16:creationId xmlns:a16="http://schemas.microsoft.com/office/drawing/2014/main" id="{A78A470F-8728-4875-975D-96159AC0A7D7}"/>
            </a:ext>
          </a:extLst>
        </xdr:cNvPr>
        <xdr:cNvSpPr/>
      </xdr:nvSpPr>
      <xdr:spPr>
        <a:xfrm>
          <a:off x="1562100" y="177907950"/>
          <a:ext cx="12001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714375</xdr:colOff>
      <xdr:row>37</xdr:row>
      <xdr:rowOff>238125</xdr:rowOff>
    </xdr:from>
    <xdr:to>
      <xdr:col>3</xdr:col>
      <xdr:colOff>3781425</xdr:colOff>
      <xdr:row>37</xdr:row>
      <xdr:rowOff>283844</xdr:rowOff>
    </xdr:to>
    <xdr:sp macro="" textlink="">
      <xdr:nvSpPr>
        <xdr:cNvPr id="53" name="Rectangle 64">
          <a:hlinkClick xmlns:r="http://schemas.openxmlformats.org/officeDocument/2006/relationships" r:id="rId11"/>
          <a:extLst>
            <a:ext uri="{FF2B5EF4-FFF2-40B4-BE49-F238E27FC236}">
              <a16:creationId xmlns:a16="http://schemas.microsoft.com/office/drawing/2014/main" id="{3F182DDC-1D56-4D5A-BF2A-8D729C0F2AA0}"/>
            </a:ext>
          </a:extLst>
        </xdr:cNvPr>
        <xdr:cNvSpPr/>
      </xdr:nvSpPr>
      <xdr:spPr>
        <a:xfrm>
          <a:off x="2257425" y="50749200"/>
          <a:ext cx="5048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200025</xdr:colOff>
      <xdr:row>38</xdr:row>
      <xdr:rowOff>695325</xdr:rowOff>
    </xdr:from>
    <xdr:to>
      <xdr:col>3</xdr:col>
      <xdr:colOff>1685925</xdr:colOff>
      <xdr:row>38</xdr:row>
      <xdr:rowOff>741044</xdr:rowOff>
    </xdr:to>
    <xdr:sp macro="" textlink="">
      <xdr:nvSpPr>
        <xdr:cNvPr id="54" name="Rectangle 65">
          <a:hlinkClick xmlns:r="http://schemas.openxmlformats.org/officeDocument/2006/relationships" r:id="rId9"/>
          <a:extLst>
            <a:ext uri="{FF2B5EF4-FFF2-40B4-BE49-F238E27FC236}">
              <a16:creationId xmlns:a16="http://schemas.microsoft.com/office/drawing/2014/main" id="{E0A54273-699D-42C7-B8F9-FF7848ADD989}"/>
            </a:ext>
          </a:extLst>
        </xdr:cNvPr>
        <xdr:cNvSpPr/>
      </xdr:nvSpPr>
      <xdr:spPr>
        <a:xfrm>
          <a:off x="1743075" y="52244625"/>
          <a:ext cx="10191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2743200</xdr:colOff>
      <xdr:row>42</xdr:row>
      <xdr:rowOff>219075</xdr:rowOff>
    </xdr:from>
    <xdr:to>
      <xdr:col>3</xdr:col>
      <xdr:colOff>3829050</xdr:colOff>
      <xdr:row>42</xdr:row>
      <xdr:rowOff>264794</xdr:rowOff>
    </xdr:to>
    <xdr:sp macro="" textlink="">
      <xdr:nvSpPr>
        <xdr:cNvPr id="55" name="Rectangle 66">
          <a:hlinkClick xmlns:r="http://schemas.openxmlformats.org/officeDocument/2006/relationships" r:id="rId12"/>
          <a:extLst>
            <a:ext uri="{FF2B5EF4-FFF2-40B4-BE49-F238E27FC236}">
              <a16:creationId xmlns:a16="http://schemas.microsoft.com/office/drawing/2014/main" id="{274039FF-B11E-40B8-BECE-9C2D269AE95A}"/>
            </a:ext>
          </a:extLst>
        </xdr:cNvPr>
        <xdr:cNvSpPr/>
      </xdr:nvSpPr>
      <xdr:spPr>
        <a:xfrm>
          <a:off x="2762250" y="588930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1838325</xdr:colOff>
      <xdr:row>44</xdr:row>
      <xdr:rowOff>561975</xdr:rowOff>
    </xdr:from>
    <xdr:to>
      <xdr:col>3</xdr:col>
      <xdr:colOff>2924175</xdr:colOff>
      <xdr:row>44</xdr:row>
      <xdr:rowOff>607694</xdr:rowOff>
    </xdr:to>
    <xdr:sp macro="" textlink="">
      <xdr:nvSpPr>
        <xdr:cNvPr id="56" name="Rectangle 67">
          <a:hlinkClick xmlns:r="http://schemas.openxmlformats.org/officeDocument/2006/relationships" r:id="rId12"/>
          <a:extLst>
            <a:ext uri="{FF2B5EF4-FFF2-40B4-BE49-F238E27FC236}">
              <a16:creationId xmlns:a16="http://schemas.microsoft.com/office/drawing/2014/main" id="{6B67BE97-D8E8-4295-B301-960D38DAB615}"/>
            </a:ext>
          </a:extLst>
        </xdr:cNvPr>
        <xdr:cNvSpPr/>
      </xdr:nvSpPr>
      <xdr:spPr>
        <a:xfrm>
          <a:off x="2762250" y="614267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2238375</xdr:colOff>
      <xdr:row>103</xdr:row>
      <xdr:rowOff>1543050</xdr:rowOff>
    </xdr:from>
    <xdr:to>
      <xdr:col>3</xdr:col>
      <xdr:colOff>3324225</xdr:colOff>
      <xdr:row>103</xdr:row>
      <xdr:rowOff>1588769</xdr:rowOff>
    </xdr:to>
    <xdr:sp macro="" textlink="">
      <xdr:nvSpPr>
        <xdr:cNvPr id="57" name="Rectangle 68">
          <a:hlinkClick xmlns:r="http://schemas.openxmlformats.org/officeDocument/2006/relationships" r:id="rId12"/>
          <a:extLst>
            <a:ext uri="{FF2B5EF4-FFF2-40B4-BE49-F238E27FC236}">
              <a16:creationId xmlns:a16="http://schemas.microsoft.com/office/drawing/2014/main" id="{62F59A94-DD29-4104-9A1C-0085071A790E}"/>
            </a:ext>
          </a:extLst>
        </xdr:cNvPr>
        <xdr:cNvSpPr/>
      </xdr:nvSpPr>
      <xdr:spPr>
        <a:xfrm>
          <a:off x="2762250" y="167601900"/>
          <a:ext cx="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1819275</xdr:colOff>
      <xdr:row>107</xdr:row>
      <xdr:rowOff>1352550</xdr:rowOff>
    </xdr:from>
    <xdr:to>
      <xdr:col>3</xdr:col>
      <xdr:colOff>2905125</xdr:colOff>
      <xdr:row>107</xdr:row>
      <xdr:rowOff>1398269</xdr:rowOff>
    </xdr:to>
    <xdr:sp macro="" textlink="">
      <xdr:nvSpPr>
        <xdr:cNvPr id="58" name="Rectangle 69">
          <a:hlinkClick xmlns:r="http://schemas.openxmlformats.org/officeDocument/2006/relationships" r:id="rId12"/>
          <a:extLst>
            <a:ext uri="{FF2B5EF4-FFF2-40B4-BE49-F238E27FC236}">
              <a16:creationId xmlns:a16="http://schemas.microsoft.com/office/drawing/2014/main" id="{049F8374-9411-4DF2-B94F-E3FAC54C55B3}"/>
            </a:ext>
          </a:extLst>
        </xdr:cNvPr>
        <xdr:cNvSpPr/>
      </xdr:nvSpPr>
      <xdr:spPr>
        <a:xfrm>
          <a:off x="2762250" y="1777079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1914525</xdr:colOff>
      <xdr:row>111</xdr:row>
      <xdr:rowOff>228600</xdr:rowOff>
    </xdr:from>
    <xdr:to>
      <xdr:col>3</xdr:col>
      <xdr:colOff>3000375</xdr:colOff>
      <xdr:row>111</xdr:row>
      <xdr:rowOff>274319</xdr:rowOff>
    </xdr:to>
    <xdr:sp macro="" textlink="">
      <xdr:nvSpPr>
        <xdr:cNvPr id="59" name="Rectangle 70">
          <a:hlinkClick xmlns:r="http://schemas.openxmlformats.org/officeDocument/2006/relationships" r:id="rId12"/>
          <a:extLst>
            <a:ext uri="{FF2B5EF4-FFF2-40B4-BE49-F238E27FC236}">
              <a16:creationId xmlns:a16="http://schemas.microsoft.com/office/drawing/2014/main" id="{864A29A8-2982-4E6F-8416-603A15FD27CC}"/>
            </a:ext>
          </a:extLst>
        </xdr:cNvPr>
        <xdr:cNvSpPr/>
      </xdr:nvSpPr>
      <xdr:spPr>
        <a:xfrm>
          <a:off x="2762250" y="1885283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2562225</xdr:colOff>
      <xdr:row>117</xdr:row>
      <xdr:rowOff>371475</xdr:rowOff>
    </xdr:from>
    <xdr:to>
      <xdr:col>3</xdr:col>
      <xdr:colOff>3648075</xdr:colOff>
      <xdr:row>117</xdr:row>
      <xdr:rowOff>417194</xdr:rowOff>
    </xdr:to>
    <xdr:sp macro="" textlink="">
      <xdr:nvSpPr>
        <xdr:cNvPr id="60" name="Rectangle 71">
          <a:hlinkClick xmlns:r="http://schemas.openxmlformats.org/officeDocument/2006/relationships" r:id="rId12"/>
          <a:extLst>
            <a:ext uri="{FF2B5EF4-FFF2-40B4-BE49-F238E27FC236}">
              <a16:creationId xmlns:a16="http://schemas.microsoft.com/office/drawing/2014/main" id="{B94828E6-A2BF-482D-BCEB-5AB97E85BAA4}"/>
            </a:ext>
          </a:extLst>
        </xdr:cNvPr>
        <xdr:cNvSpPr/>
      </xdr:nvSpPr>
      <xdr:spPr>
        <a:xfrm>
          <a:off x="2762250" y="207721200"/>
          <a:ext cx="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600075</xdr:colOff>
      <xdr:row>42</xdr:row>
      <xdr:rowOff>381000</xdr:rowOff>
    </xdr:from>
    <xdr:to>
      <xdr:col>3</xdr:col>
      <xdr:colOff>1752600</xdr:colOff>
      <xdr:row>42</xdr:row>
      <xdr:rowOff>426719</xdr:rowOff>
    </xdr:to>
    <xdr:sp macro="" textlink="">
      <xdr:nvSpPr>
        <xdr:cNvPr id="61" name="Rectangle 73">
          <a:hlinkClick xmlns:r="http://schemas.openxmlformats.org/officeDocument/2006/relationships" r:id="rId13"/>
          <a:extLst>
            <a:ext uri="{FF2B5EF4-FFF2-40B4-BE49-F238E27FC236}">
              <a16:creationId xmlns:a16="http://schemas.microsoft.com/office/drawing/2014/main" id="{FBD31F95-E3F3-48D9-AB6E-C9BFF0C974DA}"/>
            </a:ext>
          </a:extLst>
        </xdr:cNvPr>
        <xdr:cNvSpPr/>
      </xdr:nvSpPr>
      <xdr:spPr>
        <a:xfrm>
          <a:off x="2143125" y="59055000"/>
          <a:ext cx="6191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1752600</xdr:colOff>
      <xdr:row>44</xdr:row>
      <xdr:rowOff>238125</xdr:rowOff>
    </xdr:from>
    <xdr:to>
      <xdr:col>3</xdr:col>
      <xdr:colOff>2905125</xdr:colOff>
      <xdr:row>44</xdr:row>
      <xdr:rowOff>283844</xdr:rowOff>
    </xdr:to>
    <xdr:sp macro="" textlink="">
      <xdr:nvSpPr>
        <xdr:cNvPr id="62" name="Rectangle 74">
          <a:hlinkClick xmlns:r="http://schemas.openxmlformats.org/officeDocument/2006/relationships" r:id="rId13"/>
          <a:extLst>
            <a:ext uri="{FF2B5EF4-FFF2-40B4-BE49-F238E27FC236}">
              <a16:creationId xmlns:a16="http://schemas.microsoft.com/office/drawing/2014/main" id="{7964DF85-616F-4F34-8165-2FC06A0350A2}"/>
            </a:ext>
          </a:extLst>
        </xdr:cNvPr>
        <xdr:cNvSpPr/>
      </xdr:nvSpPr>
      <xdr:spPr>
        <a:xfrm>
          <a:off x="2762250" y="611028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247650</xdr:colOff>
      <xdr:row>93</xdr:row>
      <xdr:rowOff>66675</xdr:rowOff>
    </xdr:from>
    <xdr:to>
      <xdr:col>3</xdr:col>
      <xdr:colOff>1400175</xdr:colOff>
      <xdr:row>93</xdr:row>
      <xdr:rowOff>112394</xdr:rowOff>
    </xdr:to>
    <xdr:sp macro="" textlink="">
      <xdr:nvSpPr>
        <xdr:cNvPr id="63" name="Rectangle 75">
          <a:hlinkClick xmlns:r="http://schemas.openxmlformats.org/officeDocument/2006/relationships" r:id="rId14"/>
          <a:extLst>
            <a:ext uri="{FF2B5EF4-FFF2-40B4-BE49-F238E27FC236}">
              <a16:creationId xmlns:a16="http://schemas.microsoft.com/office/drawing/2014/main" id="{A5E8611E-65CF-46F5-86EF-65F90A0475AC}"/>
            </a:ext>
          </a:extLst>
        </xdr:cNvPr>
        <xdr:cNvSpPr/>
      </xdr:nvSpPr>
      <xdr:spPr>
        <a:xfrm>
          <a:off x="1790700" y="148494750"/>
          <a:ext cx="9715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590550</xdr:colOff>
      <xdr:row>42</xdr:row>
      <xdr:rowOff>400050</xdr:rowOff>
    </xdr:from>
    <xdr:to>
      <xdr:col>3</xdr:col>
      <xdr:colOff>1743075</xdr:colOff>
      <xdr:row>42</xdr:row>
      <xdr:rowOff>445769</xdr:rowOff>
    </xdr:to>
    <xdr:sp macro="" textlink="">
      <xdr:nvSpPr>
        <xdr:cNvPr id="64" name="Rectangle 78">
          <a:hlinkClick xmlns:r="http://schemas.openxmlformats.org/officeDocument/2006/relationships" r:id="rId13"/>
          <a:extLst>
            <a:ext uri="{FF2B5EF4-FFF2-40B4-BE49-F238E27FC236}">
              <a16:creationId xmlns:a16="http://schemas.microsoft.com/office/drawing/2014/main" id="{40AD4E04-9341-46B3-8A8F-020954C911E6}"/>
            </a:ext>
          </a:extLst>
        </xdr:cNvPr>
        <xdr:cNvSpPr/>
      </xdr:nvSpPr>
      <xdr:spPr>
        <a:xfrm>
          <a:off x="2133600" y="59074050"/>
          <a:ext cx="6286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1752600</xdr:colOff>
      <xdr:row>44</xdr:row>
      <xdr:rowOff>209550</xdr:rowOff>
    </xdr:from>
    <xdr:to>
      <xdr:col>3</xdr:col>
      <xdr:colOff>2905125</xdr:colOff>
      <xdr:row>44</xdr:row>
      <xdr:rowOff>255269</xdr:rowOff>
    </xdr:to>
    <xdr:sp macro="" textlink="">
      <xdr:nvSpPr>
        <xdr:cNvPr id="65" name="Rectangle 79">
          <a:hlinkClick xmlns:r="http://schemas.openxmlformats.org/officeDocument/2006/relationships" r:id="rId13"/>
          <a:extLst>
            <a:ext uri="{FF2B5EF4-FFF2-40B4-BE49-F238E27FC236}">
              <a16:creationId xmlns:a16="http://schemas.microsoft.com/office/drawing/2014/main" id="{2534EC43-E703-45DC-A1F1-FEF7A1ED2B33}"/>
            </a:ext>
          </a:extLst>
        </xdr:cNvPr>
        <xdr:cNvSpPr/>
      </xdr:nvSpPr>
      <xdr:spPr>
        <a:xfrm>
          <a:off x="2762250" y="610743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2886075</xdr:colOff>
      <xdr:row>42</xdr:row>
      <xdr:rowOff>390525</xdr:rowOff>
    </xdr:from>
    <xdr:to>
      <xdr:col>3</xdr:col>
      <xdr:colOff>4010025</xdr:colOff>
      <xdr:row>42</xdr:row>
      <xdr:rowOff>436244</xdr:rowOff>
    </xdr:to>
    <xdr:sp macro="" textlink="">
      <xdr:nvSpPr>
        <xdr:cNvPr id="66" name="Rectangle 80">
          <a:hlinkClick xmlns:r="http://schemas.openxmlformats.org/officeDocument/2006/relationships" r:id="rId15"/>
          <a:extLst>
            <a:ext uri="{FF2B5EF4-FFF2-40B4-BE49-F238E27FC236}">
              <a16:creationId xmlns:a16="http://schemas.microsoft.com/office/drawing/2014/main" id="{7272166C-96D7-4166-95DE-FA6A7B9FB02B}"/>
            </a:ext>
          </a:extLst>
        </xdr:cNvPr>
        <xdr:cNvSpPr/>
      </xdr:nvSpPr>
      <xdr:spPr>
        <a:xfrm>
          <a:off x="2762250" y="590645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1066800</xdr:colOff>
      <xdr:row>47</xdr:row>
      <xdr:rowOff>238125</xdr:rowOff>
    </xdr:from>
    <xdr:to>
      <xdr:col>3</xdr:col>
      <xdr:colOff>2190750</xdr:colOff>
      <xdr:row>47</xdr:row>
      <xdr:rowOff>283844</xdr:rowOff>
    </xdr:to>
    <xdr:sp macro="" textlink="">
      <xdr:nvSpPr>
        <xdr:cNvPr id="67" name="Rectangle 81">
          <a:hlinkClick xmlns:r="http://schemas.openxmlformats.org/officeDocument/2006/relationships" r:id="rId15"/>
          <a:extLst>
            <a:ext uri="{FF2B5EF4-FFF2-40B4-BE49-F238E27FC236}">
              <a16:creationId xmlns:a16="http://schemas.microsoft.com/office/drawing/2014/main" id="{D231AB27-15F3-4541-96D9-061C5C5BB7B3}"/>
            </a:ext>
          </a:extLst>
        </xdr:cNvPr>
        <xdr:cNvSpPr/>
      </xdr:nvSpPr>
      <xdr:spPr>
        <a:xfrm>
          <a:off x="2609850" y="64789050"/>
          <a:ext cx="1524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904875</xdr:colOff>
      <xdr:row>103</xdr:row>
      <xdr:rowOff>1552575</xdr:rowOff>
    </xdr:from>
    <xdr:to>
      <xdr:col>3</xdr:col>
      <xdr:colOff>1714500</xdr:colOff>
      <xdr:row>103</xdr:row>
      <xdr:rowOff>1600200</xdr:rowOff>
    </xdr:to>
    <xdr:sp macro="" textlink="">
      <xdr:nvSpPr>
        <xdr:cNvPr id="68" name="Rectangle 83">
          <a:hlinkClick xmlns:r="http://schemas.openxmlformats.org/officeDocument/2006/relationships" r:id="rId16"/>
          <a:extLst>
            <a:ext uri="{FF2B5EF4-FFF2-40B4-BE49-F238E27FC236}">
              <a16:creationId xmlns:a16="http://schemas.microsoft.com/office/drawing/2014/main" id="{564506BA-621E-4CBB-A5F9-9447EB56DF81}"/>
            </a:ext>
          </a:extLst>
        </xdr:cNvPr>
        <xdr:cNvSpPr/>
      </xdr:nvSpPr>
      <xdr:spPr>
        <a:xfrm>
          <a:off x="2447925" y="167601900"/>
          <a:ext cx="314325"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590550</xdr:colOff>
      <xdr:row>105</xdr:row>
      <xdr:rowOff>2676525</xdr:rowOff>
    </xdr:from>
    <xdr:to>
      <xdr:col>3</xdr:col>
      <xdr:colOff>1400175</xdr:colOff>
      <xdr:row>105</xdr:row>
      <xdr:rowOff>2724150</xdr:rowOff>
    </xdr:to>
    <xdr:sp macro="" textlink="">
      <xdr:nvSpPr>
        <xdr:cNvPr id="69" name="Rectangle 84">
          <a:hlinkClick xmlns:r="http://schemas.openxmlformats.org/officeDocument/2006/relationships" r:id="rId16"/>
          <a:extLst>
            <a:ext uri="{FF2B5EF4-FFF2-40B4-BE49-F238E27FC236}">
              <a16:creationId xmlns:a16="http://schemas.microsoft.com/office/drawing/2014/main" id="{5944B626-8287-44BC-A44A-27C4F9DF86EC}"/>
            </a:ext>
          </a:extLst>
        </xdr:cNvPr>
        <xdr:cNvSpPr/>
      </xdr:nvSpPr>
      <xdr:spPr>
        <a:xfrm>
          <a:off x="2133600" y="173078775"/>
          <a:ext cx="62865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657225</xdr:colOff>
      <xdr:row>109</xdr:row>
      <xdr:rowOff>400050</xdr:rowOff>
    </xdr:from>
    <xdr:to>
      <xdr:col>3</xdr:col>
      <xdr:colOff>1466850</xdr:colOff>
      <xdr:row>109</xdr:row>
      <xdr:rowOff>447675</xdr:rowOff>
    </xdr:to>
    <xdr:sp macro="" textlink="">
      <xdr:nvSpPr>
        <xdr:cNvPr id="70" name="Rectangle 85">
          <a:hlinkClick xmlns:r="http://schemas.openxmlformats.org/officeDocument/2006/relationships" r:id="rId16"/>
          <a:extLst>
            <a:ext uri="{FF2B5EF4-FFF2-40B4-BE49-F238E27FC236}">
              <a16:creationId xmlns:a16="http://schemas.microsoft.com/office/drawing/2014/main" id="{045B2880-BC4E-4074-93BB-0328925B0D1B}"/>
            </a:ext>
          </a:extLst>
        </xdr:cNvPr>
        <xdr:cNvSpPr/>
      </xdr:nvSpPr>
      <xdr:spPr>
        <a:xfrm>
          <a:off x="2200275" y="182584725"/>
          <a:ext cx="56197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2</xdr:col>
      <xdr:colOff>4419600</xdr:colOff>
      <xdr:row>111</xdr:row>
      <xdr:rowOff>409575</xdr:rowOff>
    </xdr:from>
    <xdr:to>
      <xdr:col>3</xdr:col>
      <xdr:colOff>800100</xdr:colOff>
      <xdr:row>111</xdr:row>
      <xdr:rowOff>457200</xdr:rowOff>
    </xdr:to>
    <xdr:sp macro="" textlink="">
      <xdr:nvSpPr>
        <xdr:cNvPr id="71" name="Rectangle 86">
          <a:hlinkClick xmlns:r="http://schemas.openxmlformats.org/officeDocument/2006/relationships" r:id="rId16"/>
          <a:extLst>
            <a:ext uri="{FF2B5EF4-FFF2-40B4-BE49-F238E27FC236}">
              <a16:creationId xmlns:a16="http://schemas.microsoft.com/office/drawing/2014/main" id="{8368A9ED-7392-4C8F-A2BE-AA39AC8A4E73}"/>
            </a:ext>
          </a:extLst>
        </xdr:cNvPr>
        <xdr:cNvSpPr/>
      </xdr:nvSpPr>
      <xdr:spPr>
        <a:xfrm>
          <a:off x="1543050" y="188709300"/>
          <a:ext cx="80010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1819275</xdr:colOff>
      <xdr:row>42</xdr:row>
      <xdr:rowOff>866775</xdr:rowOff>
    </xdr:from>
    <xdr:to>
      <xdr:col>3</xdr:col>
      <xdr:colOff>3048000</xdr:colOff>
      <xdr:row>42</xdr:row>
      <xdr:rowOff>912494</xdr:rowOff>
    </xdr:to>
    <xdr:sp macro="" textlink="">
      <xdr:nvSpPr>
        <xdr:cNvPr id="72" name="Rectangle 89">
          <a:hlinkClick xmlns:r="http://schemas.openxmlformats.org/officeDocument/2006/relationships" r:id="rId10"/>
          <a:extLst>
            <a:ext uri="{FF2B5EF4-FFF2-40B4-BE49-F238E27FC236}">
              <a16:creationId xmlns:a16="http://schemas.microsoft.com/office/drawing/2014/main" id="{034B8EE8-57FA-4200-8A88-1ADE4F873DB5}"/>
            </a:ext>
          </a:extLst>
        </xdr:cNvPr>
        <xdr:cNvSpPr/>
      </xdr:nvSpPr>
      <xdr:spPr>
        <a:xfrm>
          <a:off x="2762250" y="595407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466725</xdr:colOff>
      <xdr:row>43</xdr:row>
      <xdr:rowOff>47625</xdr:rowOff>
    </xdr:from>
    <xdr:to>
      <xdr:col>3</xdr:col>
      <xdr:colOff>2219325</xdr:colOff>
      <xdr:row>43</xdr:row>
      <xdr:rowOff>123825</xdr:rowOff>
    </xdr:to>
    <xdr:sp macro="" textlink="">
      <xdr:nvSpPr>
        <xdr:cNvPr id="73" name="Rectangle 72">
          <a:hlinkClick xmlns:r="http://schemas.openxmlformats.org/officeDocument/2006/relationships" r:id="rId17"/>
          <a:extLst>
            <a:ext uri="{FF2B5EF4-FFF2-40B4-BE49-F238E27FC236}">
              <a16:creationId xmlns:a16="http://schemas.microsoft.com/office/drawing/2014/main" id="{CFACAB8A-71E4-4ACB-93EE-DAA8DA97BFE8}"/>
            </a:ext>
          </a:extLst>
        </xdr:cNvPr>
        <xdr:cNvSpPr/>
      </xdr:nvSpPr>
      <xdr:spPr>
        <a:xfrm>
          <a:off x="2009775" y="59826525"/>
          <a:ext cx="752475" cy="762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447675</xdr:colOff>
      <xdr:row>42</xdr:row>
      <xdr:rowOff>47625</xdr:rowOff>
    </xdr:from>
    <xdr:to>
      <xdr:col>3</xdr:col>
      <xdr:colOff>2200275</xdr:colOff>
      <xdr:row>42</xdr:row>
      <xdr:rowOff>123825</xdr:rowOff>
    </xdr:to>
    <xdr:sp macro="" textlink="">
      <xdr:nvSpPr>
        <xdr:cNvPr id="74" name="Rectangle 73">
          <a:hlinkClick xmlns:r="http://schemas.openxmlformats.org/officeDocument/2006/relationships" r:id="rId17"/>
          <a:extLst>
            <a:ext uri="{FF2B5EF4-FFF2-40B4-BE49-F238E27FC236}">
              <a16:creationId xmlns:a16="http://schemas.microsoft.com/office/drawing/2014/main" id="{6AE1D2E6-989F-4C66-A531-0699E459637F}"/>
            </a:ext>
          </a:extLst>
        </xdr:cNvPr>
        <xdr:cNvSpPr/>
      </xdr:nvSpPr>
      <xdr:spPr>
        <a:xfrm>
          <a:off x="1990725" y="58721625"/>
          <a:ext cx="771525" cy="762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2371725</xdr:colOff>
      <xdr:row>43</xdr:row>
      <xdr:rowOff>85725</xdr:rowOff>
    </xdr:from>
    <xdr:to>
      <xdr:col>3</xdr:col>
      <xdr:colOff>4162425</xdr:colOff>
      <xdr:row>43</xdr:row>
      <xdr:rowOff>131444</xdr:rowOff>
    </xdr:to>
    <xdr:sp macro="" textlink="">
      <xdr:nvSpPr>
        <xdr:cNvPr id="75" name="Rectangle 74">
          <a:hlinkClick xmlns:r="http://schemas.openxmlformats.org/officeDocument/2006/relationships" r:id="rId18"/>
          <a:extLst>
            <a:ext uri="{FF2B5EF4-FFF2-40B4-BE49-F238E27FC236}">
              <a16:creationId xmlns:a16="http://schemas.microsoft.com/office/drawing/2014/main" id="{6E881954-BCAA-40AE-A54D-9616BAEFD34A}"/>
            </a:ext>
          </a:extLst>
        </xdr:cNvPr>
        <xdr:cNvSpPr/>
      </xdr:nvSpPr>
      <xdr:spPr>
        <a:xfrm>
          <a:off x="2762250" y="598646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66675</xdr:colOff>
      <xdr:row>44</xdr:row>
      <xdr:rowOff>381000</xdr:rowOff>
    </xdr:from>
    <xdr:to>
      <xdr:col>3</xdr:col>
      <xdr:colOff>1038225</xdr:colOff>
      <xdr:row>44</xdr:row>
      <xdr:rowOff>445769</xdr:rowOff>
    </xdr:to>
    <xdr:sp macro="" textlink="">
      <xdr:nvSpPr>
        <xdr:cNvPr id="76" name="Rectangle 75">
          <a:hlinkClick xmlns:r="http://schemas.openxmlformats.org/officeDocument/2006/relationships" r:id="rId19"/>
          <a:extLst>
            <a:ext uri="{FF2B5EF4-FFF2-40B4-BE49-F238E27FC236}">
              <a16:creationId xmlns:a16="http://schemas.microsoft.com/office/drawing/2014/main" id="{985A4466-BFFF-4602-9DE4-4EAB520313F9}"/>
            </a:ext>
          </a:extLst>
        </xdr:cNvPr>
        <xdr:cNvSpPr/>
      </xdr:nvSpPr>
      <xdr:spPr>
        <a:xfrm>
          <a:off x="1609725" y="61245750"/>
          <a:ext cx="971550" cy="6476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114300</xdr:colOff>
      <xdr:row>44</xdr:row>
      <xdr:rowOff>390525</xdr:rowOff>
    </xdr:from>
    <xdr:to>
      <xdr:col>3</xdr:col>
      <xdr:colOff>1009650</xdr:colOff>
      <xdr:row>44</xdr:row>
      <xdr:rowOff>455294</xdr:rowOff>
    </xdr:to>
    <xdr:sp macro="" textlink="">
      <xdr:nvSpPr>
        <xdr:cNvPr id="77" name="Rectangle 76">
          <a:hlinkClick xmlns:r="http://schemas.openxmlformats.org/officeDocument/2006/relationships" r:id="rId18"/>
          <a:extLst>
            <a:ext uri="{FF2B5EF4-FFF2-40B4-BE49-F238E27FC236}">
              <a16:creationId xmlns:a16="http://schemas.microsoft.com/office/drawing/2014/main" id="{07375920-7423-4EAE-A59C-865ADC09A2E2}"/>
            </a:ext>
          </a:extLst>
        </xdr:cNvPr>
        <xdr:cNvSpPr/>
      </xdr:nvSpPr>
      <xdr:spPr>
        <a:xfrm>
          <a:off x="1657350" y="61255275"/>
          <a:ext cx="895350" cy="6476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114300</xdr:colOff>
      <xdr:row>45</xdr:row>
      <xdr:rowOff>400050</xdr:rowOff>
    </xdr:from>
    <xdr:to>
      <xdr:col>3</xdr:col>
      <xdr:colOff>1009650</xdr:colOff>
      <xdr:row>45</xdr:row>
      <xdr:rowOff>464819</xdr:rowOff>
    </xdr:to>
    <xdr:sp macro="" textlink="">
      <xdr:nvSpPr>
        <xdr:cNvPr id="78" name="Rectangle 77">
          <a:hlinkClick xmlns:r="http://schemas.openxmlformats.org/officeDocument/2006/relationships" r:id="rId18"/>
          <a:extLst>
            <a:ext uri="{FF2B5EF4-FFF2-40B4-BE49-F238E27FC236}">
              <a16:creationId xmlns:a16="http://schemas.microsoft.com/office/drawing/2014/main" id="{1845266D-DB17-4D11-84BE-080673508727}"/>
            </a:ext>
          </a:extLst>
        </xdr:cNvPr>
        <xdr:cNvSpPr/>
      </xdr:nvSpPr>
      <xdr:spPr>
        <a:xfrm>
          <a:off x="1657350" y="62560200"/>
          <a:ext cx="895350" cy="6476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1676400</xdr:colOff>
      <xdr:row>42</xdr:row>
      <xdr:rowOff>3943350</xdr:rowOff>
    </xdr:from>
    <xdr:to>
      <xdr:col>3</xdr:col>
      <xdr:colOff>3467100</xdr:colOff>
      <xdr:row>42</xdr:row>
      <xdr:rowOff>4019550</xdr:rowOff>
    </xdr:to>
    <xdr:sp macro="" textlink="">
      <xdr:nvSpPr>
        <xdr:cNvPr id="79" name="Rectangle 78">
          <a:hlinkClick xmlns:r="http://schemas.openxmlformats.org/officeDocument/2006/relationships" r:id="rId18"/>
          <a:extLst>
            <a:ext uri="{FF2B5EF4-FFF2-40B4-BE49-F238E27FC236}">
              <a16:creationId xmlns:a16="http://schemas.microsoft.com/office/drawing/2014/main" id="{DAB557BC-1759-4896-9470-3C662F61585C}"/>
            </a:ext>
          </a:extLst>
        </xdr:cNvPr>
        <xdr:cNvSpPr/>
      </xdr:nvSpPr>
      <xdr:spPr>
        <a:xfrm>
          <a:off x="2762250" y="59778900"/>
          <a:ext cx="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2038350</xdr:colOff>
      <xdr:row>66</xdr:row>
      <xdr:rowOff>247650</xdr:rowOff>
    </xdr:from>
    <xdr:to>
      <xdr:col>3</xdr:col>
      <xdr:colOff>2400300</xdr:colOff>
      <xdr:row>66</xdr:row>
      <xdr:rowOff>293369</xdr:rowOff>
    </xdr:to>
    <xdr:sp macro="" textlink="">
      <xdr:nvSpPr>
        <xdr:cNvPr id="80" name="Rectangle 79">
          <a:hlinkClick xmlns:r="http://schemas.openxmlformats.org/officeDocument/2006/relationships" r:id="rId20"/>
          <a:extLst>
            <a:ext uri="{FF2B5EF4-FFF2-40B4-BE49-F238E27FC236}">
              <a16:creationId xmlns:a16="http://schemas.microsoft.com/office/drawing/2014/main" id="{5B714903-F0BB-4023-BDA4-B45A0A845FCF}"/>
            </a:ext>
          </a:extLst>
        </xdr:cNvPr>
        <xdr:cNvSpPr/>
      </xdr:nvSpPr>
      <xdr:spPr>
        <a:xfrm>
          <a:off x="2762250" y="976503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647700</xdr:colOff>
      <xdr:row>69</xdr:row>
      <xdr:rowOff>714375</xdr:rowOff>
    </xdr:from>
    <xdr:to>
      <xdr:col>3</xdr:col>
      <xdr:colOff>1009650</xdr:colOff>
      <xdr:row>69</xdr:row>
      <xdr:rowOff>760094</xdr:rowOff>
    </xdr:to>
    <xdr:sp macro="" textlink="">
      <xdr:nvSpPr>
        <xdr:cNvPr id="81" name="Rectangle 80">
          <a:hlinkClick xmlns:r="http://schemas.openxmlformats.org/officeDocument/2006/relationships" r:id="rId20"/>
          <a:extLst>
            <a:ext uri="{FF2B5EF4-FFF2-40B4-BE49-F238E27FC236}">
              <a16:creationId xmlns:a16="http://schemas.microsoft.com/office/drawing/2014/main" id="{20F8D5CA-26D1-48C4-AC29-2E0E075F134E}"/>
            </a:ext>
          </a:extLst>
        </xdr:cNvPr>
        <xdr:cNvSpPr/>
      </xdr:nvSpPr>
      <xdr:spPr>
        <a:xfrm>
          <a:off x="2190750" y="10682287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647700</xdr:colOff>
      <xdr:row>70</xdr:row>
      <xdr:rowOff>876300</xdr:rowOff>
    </xdr:from>
    <xdr:to>
      <xdr:col>3</xdr:col>
      <xdr:colOff>1009650</xdr:colOff>
      <xdr:row>70</xdr:row>
      <xdr:rowOff>922019</xdr:rowOff>
    </xdr:to>
    <xdr:sp macro="" textlink="">
      <xdr:nvSpPr>
        <xdr:cNvPr id="82" name="Rectangle 81">
          <a:hlinkClick xmlns:r="http://schemas.openxmlformats.org/officeDocument/2006/relationships" r:id="rId20"/>
          <a:extLst>
            <a:ext uri="{FF2B5EF4-FFF2-40B4-BE49-F238E27FC236}">
              <a16:creationId xmlns:a16="http://schemas.microsoft.com/office/drawing/2014/main" id="{C25D96F1-9AD5-4A6E-B365-3DEE8F64622F}"/>
            </a:ext>
          </a:extLst>
        </xdr:cNvPr>
        <xdr:cNvSpPr/>
      </xdr:nvSpPr>
      <xdr:spPr>
        <a:xfrm>
          <a:off x="2190750" y="11171872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152400</xdr:colOff>
      <xdr:row>71</xdr:row>
      <xdr:rowOff>1038225</xdr:rowOff>
    </xdr:from>
    <xdr:to>
      <xdr:col>3</xdr:col>
      <xdr:colOff>514350</xdr:colOff>
      <xdr:row>71</xdr:row>
      <xdr:rowOff>1083944</xdr:rowOff>
    </xdr:to>
    <xdr:sp macro="" textlink="">
      <xdr:nvSpPr>
        <xdr:cNvPr id="83" name="Rectangle 82">
          <a:hlinkClick xmlns:r="http://schemas.openxmlformats.org/officeDocument/2006/relationships" r:id="rId20"/>
          <a:extLst>
            <a:ext uri="{FF2B5EF4-FFF2-40B4-BE49-F238E27FC236}">
              <a16:creationId xmlns:a16="http://schemas.microsoft.com/office/drawing/2014/main" id="{A9926326-D64E-4AE7-9490-35CAE3AD6006}"/>
            </a:ext>
          </a:extLst>
        </xdr:cNvPr>
        <xdr:cNvSpPr/>
      </xdr:nvSpPr>
      <xdr:spPr>
        <a:xfrm>
          <a:off x="1695450" y="11501437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114300</xdr:colOff>
      <xdr:row>76</xdr:row>
      <xdr:rowOff>1543050</xdr:rowOff>
    </xdr:from>
    <xdr:to>
      <xdr:col>3</xdr:col>
      <xdr:colOff>476250</xdr:colOff>
      <xdr:row>76</xdr:row>
      <xdr:rowOff>1588769</xdr:rowOff>
    </xdr:to>
    <xdr:sp macro="" textlink="">
      <xdr:nvSpPr>
        <xdr:cNvPr id="84" name="Rectangle 83">
          <a:hlinkClick xmlns:r="http://schemas.openxmlformats.org/officeDocument/2006/relationships" r:id="rId20"/>
          <a:extLst>
            <a:ext uri="{FF2B5EF4-FFF2-40B4-BE49-F238E27FC236}">
              <a16:creationId xmlns:a16="http://schemas.microsoft.com/office/drawing/2014/main" id="{845BB535-F113-415F-B50B-ECB0334195B1}"/>
            </a:ext>
          </a:extLst>
        </xdr:cNvPr>
        <xdr:cNvSpPr/>
      </xdr:nvSpPr>
      <xdr:spPr>
        <a:xfrm>
          <a:off x="1657350" y="127139700"/>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152400</xdr:colOff>
      <xdr:row>78</xdr:row>
      <xdr:rowOff>238125</xdr:rowOff>
    </xdr:from>
    <xdr:to>
      <xdr:col>3</xdr:col>
      <xdr:colOff>514350</xdr:colOff>
      <xdr:row>78</xdr:row>
      <xdr:rowOff>283844</xdr:rowOff>
    </xdr:to>
    <xdr:sp macro="" textlink="">
      <xdr:nvSpPr>
        <xdr:cNvPr id="85" name="Rectangle 84">
          <a:hlinkClick xmlns:r="http://schemas.openxmlformats.org/officeDocument/2006/relationships" r:id="rId20"/>
          <a:extLst>
            <a:ext uri="{FF2B5EF4-FFF2-40B4-BE49-F238E27FC236}">
              <a16:creationId xmlns:a16="http://schemas.microsoft.com/office/drawing/2014/main" id="{9D8E7954-FC32-4883-B9C1-4DE57EF19495}"/>
            </a:ext>
          </a:extLst>
        </xdr:cNvPr>
        <xdr:cNvSpPr/>
      </xdr:nvSpPr>
      <xdr:spPr>
        <a:xfrm>
          <a:off x="1695450" y="12958762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2524125</xdr:colOff>
      <xdr:row>66</xdr:row>
      <xdr:rowOff>247650</xdr:rowOff>
    </xdr:from>
    <xdr:to>
      <xdr:col>3</xdr:col>
      <xdr:colOff>3581400</xdr:colOff>
      <xdr:row>66</xdr:row>
      <xdr:rowOff>293369</xdr:rowOff>
    </xdr:to>
    <xdr:sp macro="" textlink="">
      <xdr:nvSpPr>
        <xdr:cNvPr id="86" name="Rectangle 85">
          <a:hlinkClick xmlns:r="http://schemas.openxmlformats.org/officeDocument/2006/relationships" r:id="rId21"/>
          <a:extLst>
            <a:ext uri="{FF2B5EF4-FFF2-40B4-BE49-F238E27FC236}">
              <a16:creationId xmlns:a16="http://schemas.microsoft.com/office/drawing/2014/main" id="{DA54DA09-6104-4160-B929-3B150B10FF7D}"/>
            </a:ext>
          </a:extLst>
        </xdr:cNvPr>
        <xdr:cNvSpPr/>
      </xdr:nvSpPr>
      <xdr:spPr>
        <a:xfrm>
          <a:off x="2762250" y="976503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2076450</xdr:colOff>
      <xdr:row>69</xdr:row>
      <xdr:rowOff>723900</xdr:rowOff>
    </xdr:from>
    <xdr:to>
      <xdr:col>3</xdr:col>
      <xdr:colOff>3133725</xdr:colOff>
      <xdr:row>69</xdr:row>
      <xdr:rowOff>769619</xdr:rowOff>
    </xdr:to>
    <xdr:sp macro="" textlink="">
      <xdr:nvSpPr>
        <xdr:cNvPr id="87" name="Rectangle 86">
          <a:hlinkClick xmlns:r="http://schemas.openxmlformats.org/officeDocument/2006/relationships" r:id="rId21"/>
          <a:extLst>
            <a:ext uri="{FF2B5EF4-FFF2-40B4-BE49-F238E27FC236}">
              <a16:creationId xmlns:a16="http://schemas.microsoft.com/office/drawing/2014/main" id="{35481144-4CF9-40AC-BB9E-F9A9CAFC37A2}"/>
            </a:ext>
          </a:extLst>
        </xdr:cNvPr>
        <xdr:cNvSpPr/>
      </xdr:nvSpPr>
      <xdr:spPr>
        <a:xfrm>
          <a:off x="2762250" y="1068324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2047875</xdr:colOff>
      <xdr:row>70</xdr:row>
      <xdr:rowOff>885825</xdr:rowOff>
    </xdr:from>
    <xdr:to>
      <xdr:col>3</xdr:col>
      <xdr:colOff>3105150</xdr:colOff>
      <xdr:row>70</xdr:row>
      <xdr:rowOff>931544</xdr:rowOff>
    </xdr:to>
    <xdr:sp macro="" textlink="">
      <xdr:nvSpPr>
        <xdr:cNvPr id="88" name="Rectangle 87">
          <a:hlinkClick xmlns:r="http://schemas.openxmlformats.org/officeDocument/2006/relationships" r:id="rId21"/>
          <a:extLst>
            <a:ext uri="{FF2B5EF4-FFF2-40B4-BE49-F238E27FC236}">
              <a16:creationId xmlns:a16="http://schemas.microsoft.com/office/drawing/2014/main" id="{CF3F9136-DDD9-4FEF-A98D-577D3F981A7D}"/>
            </a:ext>
          </a:extLst>
        </xdr:cNvPr>
        <xdr:cNvSpPr/>
      </xdr:nvSpPr>
      <xdr:spPr>
        <a:xfrm>
          <a:off x="2762250" y="1117282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1543050</xdr:colOff>
      <xdr:row>71</xdr:row>
      <xdr:rowOff>1038225</xdr:rowOff>
    </xdr:from>
    <xdr:to>
      <xdr:col>3</xdr:col>
      <xdr:colOff>2600325</xdr:colOff>
      <xdr:row>71</xdr:row>
      <xdr:rowOff>1083944</xdr:rowOff>
    </xdr:to>
    <xdr:sp macro="" textlink="">
      <xdr:nvSpPr>
        <xdr:cNvPr id="89" name="Rectangle 88">
          <a:hlinkClick xmlns:r="http://schemas.openxmlformats.org/officeDocument/2006/relationships" r:id="rId21"/>
          <a:extLst>
            <a:ext uri="{FF2B5EF4-FFF2-40B4-BE49-F238E27FC236}">
              <a16:creationId xmlns:a16="http://schemas.microsoft.com/office/drawing/2014/main" id="{F5C9C533-93A9-4906-9E76-7D68A1E64CFF}"/>
            </a:ext>
          </a:extLst>
        </xdr:cNvPr>
        <xdr:cNvSpPr/>
      </xdr:nvSpPr>
      <xdr:spPr>
        <a:xfrm>
          <a:off x="2762250" y="1150143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2076450</xdr:colOff>
      <xdr:row>75</xdr:row>
      <xdr:rowOff>1057275</xdr:rowOff>
    </xdr:from>
    <xdr:to>
      <xdr:col>3</xdr:col>
      <xdr:colOff>3133725</xdr:colOff>
      <xdr:row>75</xdr:row>
      <xdr:rowOff>1102994</xdr:rowOff>
    </xdr:to>
    <xdr:sp macro="" textlink="">
      <xdr:nvSpPr>
        <xdr:cNvPr id="90" name="Rectangle 89">
          <a:hlinkClick xmlns:r="http://schemas.openxmlformats.org/officeDocument/2006/relationships" r:id="rId21"/>
          <a:extLst>
            <a:ext uri="{FF2B5EF4-FFF2-40B4-BE49-F238E27FC236}">
              <a16:creationId xmlns:a16="http://schemas.microsoft.com/office/drawing/2014/main" id="{B4929F42-2EB0-4E20-9600-04378CCF01AC}"/>
            </a:ext>
          </a:extLst>
        </xdr:cNvPr>
        <xdr:cNvSpPr/>
      </xdr:nvSpPr>
      <xdr:spPr>
        <a:xfrm>
          <a:off x="2762250" y="1254537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1524000</xdr:colOff>
      <xdr:row>76</xdr:row>
      <xdr:rowOff>1524000</xdr:rowOff>
    </xdr:from>
    <xdr:to>
      <xdr:col>3</xdr:col>
      <xdr:colOff>2581275</xdr:colOff>
      <xdr:row>76</xdr:row>
      <xdr:rowOff>1569719</xdr:rowOff>
    </xdr:to>
    <xdr:sp macro="" textlink="">
      <xdr:nvSpPr>
        <xdr:cNvPr id="91" name="Rectangle 90">
          <a:hlinkClick xmlns:r="http://schemas.openxmlformats.org/officeDocument/2006/relationships" r:id="rId21"/>
          <a:extLst>
            <a:ext uri="{FF2B5EF4-FFF2-40B4-BE49-F238E27FC236}">
              <a16:creationId xmlns:a16="http://schemas.microsoft.com/office/drawing/2014/main" id="{E24BCCD5-7FBD-4795-A5C9-A66F7B014638}"/>
            </a:ext>
          </a:extLst>
        </xdr:cNvPr>
        <xdr:cNvSpPr/>
      </xdr:nvSpPr>
      <xdr:spPr>
        <a:xfrm>
          <a:off x="2762250" y="1271206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1514475</xdr:colOff>
      <xdr:row>78</xdr:row>
      <xdr:rowOff>219075</xdr:rowOff>
    </xdr:from>
    <xdr:to>
      <xdr:col>3</xdr:col>
      <xdr:colOff>2571750</xdr:colOff>
      <xdr:row>78</xdr:row>
      <xdr:rowOff>264794</xdr:rowOff>
    </xdr:to>
    <xdr:sp macro="" textlink="">
      <xdr:nvSpPr>
        <xdr:cNvPr id="92" name="Rectangle 91">
          <a:hlinkClick xmlns:r="http://schemas.openxmlformats.org/officeDocument/2006/relationships" r:id="rId21"/>
          <a:extLst>
            <a:ext uri="{FF2B5EF4-FFF2-40B4-BE49-F238E27FC236}">
              <a16:creationId xmlns:a16="http://schemas.microsoft.com/office/drawing/2014/main" id="{34FF5C02-B89A-4A2F-A965-A2580C6C509E}"/>
            </a:ext>
          </a:extLst>
        </xdr:cNvPr>
        <xdr:cNvSpPr/>
      </xdr:nvSpPr>
      <xdr:spPr>
        <a:xfrm>
          <a:off x="2762250" y="1295685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57150</xdr:colOff>
      <xdr:row>66</xdr:row>
      <xdr:rowOff>390525</xdr:rowOff>
    </xdr:from>
    <xdr:to>
      <xdr:col>3</xdr:col>
      <xdr:colOff>1171575</xdr:colOff>
      <xdr:row>66</xdr:row>
      <xdr:rowOff>438150</xdr:rowOff>
    </xdr:to>
    <xdr:sp macro="" textlink="">
      <xdr:nvSpPr>
        <xdr:cNvPr id="93" name="Rectangle 92">
          <a:hlinkClick xmlns:r="http://schemas.openxmlformats.org/officeDocument/2006/relationships" r:id="rId22"/>
          <a:extLst>
            <a:ext uri="{FF2B5EF4-FFF2-40B4-BE49-F238E27FC236}">
              <a16:creationId xmlns:a16="http://schemas.microsoft.com/office/drawing/2014/main" id="{76EBA4CD-9EAF-4F5D-B575-B5D9B58C6B0C}"/>
            </a:ext>
          </a:extLst>
        </xdr:cNvPr>
        <xdr:cNvSpPr/>
      </xdr:nvSpPr>
      <xdr:spPr>
        <a:xfrm>
          <a:off x="1600200" y="97793175"/>
          <a:ext cx="111442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1371600</xdr:colOff>
      <xdr:row>66</xdr:row>
      <xdr:rowOff>419100</xdr:rowOff>
    </xdr:from>
    <xdr:to>
      <xdr:col>3</xdr:col>
      <xdr:colOff>2438400</xdr:colOff>
      <xdr:row>66</xdr:row>
      <xdr:rowOff>464819</xdr:rowOff>
    </xdr:to>
    <xdr:sp macro="" textlink="">
      <xdr:nvSpPr>
        <xdr:cNvPr id="94" name="Rectangle 93">
          <a:hlinkClick xmlns:r="http://schemas.openxmlformats.org/officeDocument/2006/relationships" r:id="rId23"/>
          <a:extLst>
            <a:ext uri="{FF2B5EF4-FFF2-40B4-BE49-F238E27FC236}">
              <a16:creationId xmlns:a16="http://schemas.microsoft.com/office/drawing/2014/main" id="{0B406A6A-5907-4CE5-A1C5-E62512D008C8}"/>
            </a:ext>
          </a:extLst>
        </xdr:cNvPr>
        <xdr:cNvSpPr/>
      </xdr:nvSpPr>
      <xdr:spPr>
        <a:xfrm>
          <a:off x="2762250" y="978217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1447800</xdr:colOff>
      <xdr:row>91</xdr:row>
      <xdr:rowOff>247650</xdr:rowOff>
    </xdr:from>
    <xdr:to>
      <xdr:col>3</xdr:col>
      <xdr:colOff>2276475</xdr:colOff>
      <xdr:row>91</xdr:row>
      <xdr:rowOff>293369</xdr:rowOff>
    </xdr:to>
    <xdr:sp macro="" textlink="">
      <xdr:nvSpPr>
        <xdr:cNvPr id="95" name="Rectangle 94">
          <a:hlinkClick xmlns:r="http://schemas.openxmlformats.org/officeDocument/2006/relationships" r:id="rId24"/>
          <a:extLst>
            <a:ext uri="{FF2B5EF4-FFF2-40B4-BE49-F238E27FC236}">
              <a16:creationId xmlns:a16="http://schemas.microsoft.com/office/drawing/2014/main" id="{AFDFFED6-EC04-4594-826D-D1AF46784CC4}"/>
            </a:ext>
          </a:extLst>
        </xdr:cNvPr>
        <xdr:cNvSpPr/>
      </xdr:nvSpPr>
      <xdr:spPr>
        <a:xfrm>
          <a:off x="2762250" y="1459801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1895475</xdr:colOff>
      <xdr:row>111</xdr:row>
      <xdr:rowOff>428625</xdr:rowOff>
    </xdr:from>
    <xdr:to>
      <xdr:col>3</xdr:col>
      <xdr:colOff>2971800</xdr:colOff>
      <xdr:row>111</xdr:row>
      <xdr:rowOff>474344</xdr:rowOff>
    </xdr:to>
    <xdr:sp macro="" textlink="">
      <xdr:nvSpPr>
        <xdr:cNvPr id="96" name="Rectangle 95">
          <a:hlinkClick xmlns:r="http://schemas.openxmlformats.org/officeDocument/2006/relationships" r:id="rId25"/>
          <a:extLst>
            <a:ext uri="{FF2B5EF4-FFF2-40B4-BE49-F238E27FC236}">
              <a16:creationId xmlns:a16="http://schemas.microsoft.com/office/drawing/2014/main" id="{44E68A2E-1418-4813-8C54-E9C819D90EC0}"/>
            </a:ext>
          </a:extLst>
        </xdr:cNvPr>
        <xdr:cNvSpPr/>
      </xdr:nvSpPr>
      <xdr:spPr>
        <a:xfrm>
          <a:off x="2762250" y="1887283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981075</xdr:colOff>
      <xdr:row>117</xdr:row>
      <xdr:rowOff>400050</xdr:rowOff>
    </xdr:from>
    <xdr:to>
      <xdr:col>3</xdr:col>
      <xdr:colOff>2057400</xdr:colOff>
      <xdr:row>117</xdr:row>
      <xdr:rowOff>445769</xdr:rowOff>
    </xdr:to>
    <xdr:sp macro="" textlink="">
      <xdr:nvSpPr>
        <xdr:cNvPr id="97" name="Rectangle 96">
          <a:hlinkClick xmlns:r="http://schemas.openxmlformats.org/officeDocument/2006/relationships" r:id="rId25"/>
          <a:extLst>
            <a:ext uri="{FF2B5EF4-FFF2-40B4-BE49-F238E27FC236}">
              <a16:creationId xmlns:a16="http://schemas.microsoft.com/office/drawing/2014/main" id="{8ED4CCD9-B0F0-4CAA-91BC-500E4C9AE4B0}"/>
            </a:ext>
          </a:extLst>
        </xdr:cNvPr>
        <xdr:cNvSpPr/>
      </xdr:nvSpPr>
      <xdr:spPr>
        <a:xfrm>
          <a:off x="2524125" y="207721200"/>
          <a:ext cx="238125"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2343150</xdr:colOff>
      <xdr:row>109</xdr:row>
      <xdr:rowOff>238125</xdr:rowOff>
    </xdr:from>
    <xdr:to>
      <xdr:col>3</xdr:col>
      <xdr:colOff>3419475</xdr:colOff>
      <xdr:row>109</xdr:row>
      <xdr:rowOff>283844</xdr:rowOff>
    </xdr:to>
    <xdr:sp macro="" textlink="">
      <xdr:nvSpPr>
        <xdr:cNvPr id="98" name="Rectangle 97">
          <a:hlinkClick xmlns:r="http://schemas.openxmlformats.org/officeDocument/2006/relationships" r:id="rId25"/>
          <a:extLst>
            <a:ext uri="{FF2B5EF4-FFF2-40B4-BE49-F238E27FC236}">
              <a16:creationId xmlns:a16="http://schemas.microsoft.com/office/drawing/2014/main" id="{C93114A6-FB14-4015-BF69-980991A582BC}"/>
            </a:ext>
          </a:extLst>
        </xdr:cNvPr>
        <xdr:cNvSpPr/>
      </xdr:nvSpPr>
      <xdr:spPr>
        <a:xfrm>
          <a:off x="2762250" y="1824228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1657350</xdr:colOff>
      <xdr:row>45</xdr:row>
      <xdr:rowOff>219075</xdr:rowOff>
    </xdr:from>
    <xdr:to>
      <xdr:col>3</xdr:col>
      <xdr:colOff>2876550</xdr:colOff>
      <xdr:row>45</xdr:row>
      <xdr:rowOff>264794</xdr:rowOff>
    </xdr:to>
    <xdr:sp macro="" textlink="">
      <xdr:nvSpPr>
        <xdr:cNvPr id="99" name="Rectangle 98">
          <a:hlinkClick xmlns:r="http://schemas.openxmlformats.org/officeDocument/2006/relationships" r:id="rId13"/>
          <a:extLst>
            <a:ext uri="{FF2B5EF4-FFF2-40B4-BE49-F238E27FC236}">
              <a16:creationId xmlns:a16="http://schemas.microsoft.com/office/drawing/2014/main" id="{D9081725-17F8-4BB3-BB75-242C1A446CA1}"/>
            </a:ext>
          </a:extLst>
        </xdr:cNvPr>
        <xdr:cNvSpPr/>
      </xdr:nvSpPr>
      <xdr:spPr>
        <a:xfrm>
          <a:off x="2762250" y="623792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1438275</xdr:colOff>
      <xdr:row>19</xdr:row>
      <xdr:rowOff>552450</xdr:rowOff>
    </xdr:from>
    <xdr:to>
      <xdr:col>7</xdr:col>
      <xdr:colOff>3219450</xdr:colOff>
      <xdr:row>19</xdr:row>
      <xdr:rowOff>609600</xdr:rowOff>
    </xdr:to>
    <xdr:sp macro="" textlink="">
      <xdr:nvSpPr>
        <xdr:cNvPr id="100" name="Rectangle 24">
          <a:hlinkClick xmlns:r="http://schemas.openxmlformats.org/officeDocument/2006/relationships" r:id="rId10"/>
          <a:extLst>
            <a:ext uri="{FF2B5EF4-FFF2-40B4-BE49-F238E27FC236}">
              <a16:creationId xmlns:a16="http://schemas.microsoft.com/office/drawing/2014/main" id="{75FDCC40-EE8E-4583-9286-D3FBE365A945}"/>
            </a:ext>
          </a:extLst>
        </xdr:cNvPr>
        <xdr:cNvSpPr/>
      </xdr:nvSpPr>
      <xdr:spPr>
        <a:xfrm>
          <a:off x="7639050" y="21583650"/>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409575</xdr:colOff>
      <xdr:row>20</xdr:row>
      <xdr:rowOff>57150</xdr:rowOff>
    </xdr:from>
    <xdr:to>
      <xdr:col>7</xdr:col>
      <xdr:colOff>1895475</xdr:colOff>
      <xdr:row>20</xdr:row>
      <xdr:rowOff>102869</xdr:rowOff>
    </xdr:to>
    <xdr:sp macro="" textlink="">
      <xdr:nvSpPr>
        <xdr:cNvPr id="101" name="Rectangle 3">
          <a:hlinkClick xmlns:r="http://schemas.openxmlformats.org/officeDocument/2006/relationships" r:id="rId9"/>
          <a:extLst>
            <a:ext uri="{FF2B5EF4-FFF2-40B4-BE49-F238E27FC236}">
              <a16:creationId xmlns:a16="http://schemas.microsoft.com/office/drawing/2014/main" id="{BC9C6653-F98D-4489-8BFD-F7F8EF6C5833}"/>
            </a:ext>
          </a:extLst>
        </xdr:cNvPr>
        <xdr:cNvSpPr/>
      </xdr:nvSpPr>
      <xdr:spPr>
        <a:xfrm>
          <a:off x="6829425" y="22688550"/>
          <a:ext cx="8096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190500</xdr:colOff>
      <xdr:row>27</xdr:row>
      <xdr:rowOff>85725</xdr:rowOff>
    </xdr:from>
    <xdr:to>
      <xdr:col>7</xdr:col>
      <xdr:colOff>1676400</xdr:colOff>
      <xdr:row>27</xdr:row>
      <xdr:rowOff>131444</xdr:rowOff>
    </xdr:to>
    <xdr:sp macro="" textlink="">
      <xdr:nvSpPr>
        <xdr:cNvPr id="102" name="Rectangle 5">
          <a:hlinkClick xmlns:r="http://schemas.openxmlformats.org/officeDocument/2006/relationships" r:id="rId9"/>
          <a:extLst>
            <a:ext uri="{FF2B5EF4-FFF2-40B4-BE49-F238E27FC236}">
              <a16:creationId xmlns:a16="http://schemas.microsoft.com/office/drawing/2014/main" id="{378F7A91-E48A-4940-B1F0-86629C4A0910}"/>
            </a:ext>
          </a:extLst>
        </xdr:cNvPr>
        <xdr:cNvSpPr/>
      </xdr:nvSpPr>
      <xdr:spPr>
        <a:xfrm>
          <a:off x="6610350" y="32127825"/>
          <a:ext cx="10287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4</xdr:col>
      <xdr:colOff>1200150</xdr:colOff>
      <xdr:row>30</xdr:row>
      <xdr:rowOff>361950</xdr:rowOff>
    </xdr:from>
    <xdr:to>
      <xdr:col>5</xdr:col>
      <xdr:colOff>895350</xdr:colOff>
      <xdr:row>30</xdr:row>
      <xdr:rowOff>407669</xdr:rowOff>
    </xdr:to>
    <xdr:sp macro="" textlink="">
      <xdr:nvSpPr>
        <xdr:cNvPr id="103" name="Rectangle 7">
          <a:hlinkClick xmlns:r="http://schemas.openxmlformats.org/officeDocument/2006/relationships" r:id="rId9"/>
          <a:extLst>
            <a:ext uri="{FF2B5EF4-FFF2-40B4-BE49-F238E27FC236}">
              <a16:creationId xmlns:a16="http://schemas.microsoft.com/office/drawing/2014/main" id="{F15F0E93-6E33-4EF3-8B4D-9EA89B5951A1}"/>
            </a:ext>
          </a:extLst>
        </xdr:cNvPr>
        <xdr:cNvSpPr/>
      </xdr:nvSpPr>
      <xdr:spPr>
        <a:xfrm>
          <a:off x="3962400" y="39462075"/>
          <a:ext cx="9144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333375</xdr:colOff>
      <xdr:row>32</xdr:row>
      <xdr:rowOff>66675</xdr:rowOff>
    </xdr:from>
    <xdr:to>
      <xdr:col>7</xdr:col>
      <xdr:colOff>1819275</xdr:colOff>
      <xdr:row>32</xdr:row>
      <xdr:rowOff>112394</xdr:rowOff>
    </xdr:to>
    <xdr:sp macro="" textlink="">
      <xdr:nvSpPr>
        <xdr:cNvPr id="104" name="Rectangle 9">
          <a:hlinkClick xmlns:r="http://schemas.openxmlformats.org/officeDocument/2006/relationships" r:id="rId9"/>
          <a:extLst>
            <a:ext uri="{FF2B5EF4-FFF2-40B4-BE49-F238E27FC236}">
              <a16:creationId xmlns:a16="http://schemas.microsoft.com/office/drawing/2014/main" id="{D1EBF9F9-4226-4C38-A0F5-4BDA64B8C005}"/>
            </a:ext>
          </a:extLst>
        </xdr:cNvPr>
        <xdr:cNvSpPr/>
      </xdr:nvSpPr>
      <xdr:spPr>
        <a:xfrm>
          <a:off x="6753225" y="42348150"/>
          <a:ext cx="8858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1114425</xdr:colOff>
      <xdr:row>32</xdr:row>
      <xdr:rowOff>1038225</xdr:rowOff>
    </xdr:from>
    <xdr:to>
      <xdr:col>7</xdr:col>
      <xdr:colOff>2686050</xdr:colOff>
      <xdr:row>32</xdr:row>
      <xdr:rowOff>1095375</xdr:rowOff>
    </xdr:to>
    <xdr:sp macro="" textlink="">
      <xdr:nvSpPr>
        <xdr:cNvPr id="105" name="Rectangle 54">
          <a:hlinkClick xmlns:r="http://schemas.openxmlformats.org/officeDocument/2006/relationships" r:id="rId10"/>
          <a:extLst>
            <a:ext uri="{FF2B5EF4-FFF2-40B4-BE49-F238E27FC236}">
              <a16:creationId xmlns:a16="http://schemas.microsoft.com/office/drawing/2014/main" id="{47699B5E-EE65-415B-B4AB-537F64B23256}"/>
            </a:ext>
          </a:extLst>
        </xdr:cNvPr>
        <xdr:cNvSpPr/>
      </xdr:nvSpPr>
      <xdr:spPr>
        <a:xfrm>
          <a:off x="7534275" y="43319700"/>
          <a:ext cx="10477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142875</xdr:colOff>
      <xdr:row>33</xdr:row>
      <xdr:rowOff>95250</xdr:rowOff>
    </xdr:from>
    <xdr:to>
      <xdr:col>7</xdr:col>
      <xdr:colOff>1628775</xdr:colOff>
      <xdr:row>33</xdr:row>
      <xdr:rowOff>140969</xdr:rowOff>
    </xdr:to>
    <xdr:sp macro="" textlink="">
      <xdr:nvSpPr>
        <xdr:cNvPr id="106" name="Rectangle 10">
          <a:hlinkClick xmlns:r="http://schemas.openxmlformats.org/officeDocument/2006/relationships" r:id="rId9"/>
          <a:extLst>
            <a:ext uri="{FF2B5EF4-FFF2-40B4-BE49-F238E27FC236}">
              <a16:creationId xmlns:a16="http://schemas.microsoft.com/office/drawing/2014/main" id="{9FD7AAA2-2A34-4F7C-8528-CA1D7138E5A3}"/>
            </a:ext>
          </a:extLst>
        </xdr:cNvPr>
        <xdr:cNvSpPr/>
      </xdr:nvSpPr>
      <xdr:spPr>
        <a:xfrm>
          <a:off x="6562725" y="43843575"/>
          <a:ext cx="107632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247650</xdr:colOff>
      <xdr:row>34</xdr:row>
      <xdr:rowOff>66675</xdr:rowOff>
    </xdr:from>
    <xdr:to>
      <xdr:col>7</xdr:col>
      <xdr:colOff>1733550</xdr:colOff>
      <xdr:row>34</xdr:row>
      <xdr:rowOff>112394</xdr:rowOff>
    </xdr:to>
    <xdr:sp macro="" textlink="">
      <xdr:nvSpPr>
        <xdr:cNvPr id="107" name="Rectangle 11">
          <a:hlinkClick xmlns:r="http://schemas.openxmlformats.org/officeDocument/2006/relationships" r:id="rId9"/>
          <a:extLst>
            <a:ext uri="{FF2B5EF4-FFF2-40B4-BE49-F238E27FC236}">
              <a16:creationId xmlns:a16="http://schemas.microsoft.com/office/drawing/2014/main" id="{B3BBE75E-AB7D-4779-AAF9-3A9D2E2E2FBF}"/>
            </a:ext>
          </a:extLst>
        </xdr:cNvPr>
        <xdr:cNvSpPr/>
      </xdr:nvSpPr>
      <xdr:spPr>
        <a:xfrm>
          <a:off x="6667500" y="44977050"/>
          <a:ext cx="9715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161925</xdr:colOff>
      <xdr:row>35</xdr:row>
      <xdr:rowOff>76200</xdr:rowOff>
    </xdr:from>
    <xdr:to>
      <xdr:col>7</xdr:col>
      <xdr:colOff>1647825</xdr:colOff>
      <xdr:row>35</xdr:row>
      <xdr:rowOff>121919</xdr:rowOff>
    </xdr:to>
    <xdr:sp macro="" textlink="">
      <xdr:nvSpPr>
        <xdr:cNvPr id="108" name="Rectangle 12">
          <a:hlinkClick xmlns:r="http://schemas.openxmlformats.org/officeDocument/2006/relationships" r:id="rId9"/>
          <a:extLst>
            <a:ext uri="{FF2B5EF4-FFF2-40B4-BE49-F238E27FC236}">
              <a16:creationId xmlns:a16="http://schemas.microsoft.com/office/drawing/2014/main" id="{9FFCAC52-E3C1-4056-9A84-E285839C688B}"/>
            </a:ext>
          </a:extLst>
        </xdr:cNvPr>
        <xdr:cNvSpPr/>
      </xdr:nvSpPr>
      <xdr:spPr>
        <a:xfrm>
          <a:off x="6581775" y="46301025"/>
          <a:ext cx="10572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762000</xdr:colOff>
      <xdr:row>35</xdr:row>
      <xdr:rowOff>209550</xdr:rowOff>
    </xdr:from>
    <xdr:to>
      <xdr:col>7</xdr:col>
      <xdr:colOff>2333625</xdr:colOff>
      <xdr:row>35</xdr:row>
      <xdr:rowOff>266700</xdr:rowOff>
    </xdr:to>
    <xdr:sp macro="" textlink="">
      <xdr:nvSpPr>
        <xdr:cNvPr id="109" name="Rectangle 55">
          <a:hlinkClick xmlns:r="http://schemas.openxmlformats.org/officeDocument/2006/relationships" r:id="rId10"/>
          <a:extLst>
            <a:ext uri="{FF2B5EF4-FFF2-40B4-BE49-F238E27FC236}">
              <a16:creationId xmlns:a16="http://schemas.microsoft.com/office/drawing/2014/main" id="{5F529253-859A-4C0E-8D48-5C905FC75DE1}"/>
            </a:ext>
          </a:extLst>
        </xdr:cNvPr>
        <xdr:cNvSpPr/>
      </xdr:nvSpPr>
      <xdr:spPr>
        <a:xfrm>
          <a:off x="7181850" y="46434375"/>
          <a:ext cx="4572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2352675</xdr:colOff>
      <xdr:row>42</xdr:row>
      <xdr:rowOff>57150</xdr:rowOff>
    </xdr:from>
    <xdr:to>
      <xdr:col>7</xdr:col>
      <xdr:colOff>3838575</xdr:colOff>
      <xdr:row>42</xdr:row>
      <xdr:rowOff>102869</xdr:rowOff>
    </xdr:to>
    <xdr:sp macro="" textlink="">
      <xdr:nvSpPr>
        <xdr:cNvPr id="110" name="Rectangle 18">
          <a:hlinkClick xmlns:r="http://schemas.openxmlformats.org/officeDocument/2006/relationships" r:id="rId9"/>
          <a:extLst>
            <a:ext uri="{FF2B5EF4-FFF2-40B4-BE49-F238E27FC236}">
              <a16:creationId xmlns:a16="http://schemas.microsoft.com/office/drawing/2014/main" id="{CDD5DF2B-6CC9-4812-855B-8D65B21CF0D7}"/>
            </a:ext>
          </a:extLst>
        </xdr:cNvPr>
        <xdr:cNvSpPr/>
      </xdr:nvSpPr>
      <xdr:spPr>
        <a:xfrm>
          <a:off x="7639050" y="587311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0</xdr:colOff>
      <xdr:row>42</xdr:row>
      <xdr:rowOff>1019175</xdr:rowOff>
    </xdr:from>
    <xdr:to>
      <xdr:col>7</xdr:col>
      <xdr:colOff>1571625</xdr:colOff>
      <xdr:row>42</xdr:row>
      <xdr:rowOff>1076325</xdr:rowOff>
    </xdr:to>
    <xdr:sp macro="" textlink="">
      <xdr:nvSpPr>
        <xdr:cNvPr id="111" name="Rectangle 56">
          <a:hlinkClick xmlns:r="http://schemas.openxmlformats.org/officeDocument/2006/relationships" r:id="rId10"/>
          <a:extLst>
            <a:ext uri="{FF2B5EF4-FFF2-40B4-BE49-F238E27FC236}">
              <a16:creationId xmlns:a16="http://schemas.microsoft.com/office/drawing/2014/main" id="{B31E37B9-15E3-46EF-B26B-9922FFFFF173}"/>
            </a:ext>
          </a:extLst>
        </xdr:cNvPr>
        <xdr:cNvSpPr/>
      </xdr:nvSpPr>
      <xdr:spPr>
        <a:xfrm>
          <a:off x="6419850" y="59693175"/>
          <a:ext cx="12192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2743200</xdr:colOff>
      <xdr:row>42</xdr:row>
      <xdr:rowOff>219075</xdr:rowOff>
    </xdr:from>
    <xdr:to>
      <xdr:col>7</xdr:col>
      <xdr:colOff>3829050</xdr:colOff>
      <xdr:row>42</xdr:row>
      <xdr:rowOff>264794</xdr:rowOff>
    </xdr:to>
    <xdr:sp macro="" textlink="">
      <xdr:nvSpPr>
        <xdr:cNvPr id="112" name="Rectangle 66">
          <a:hlinkClick xmlns:r="http://schemas.openxmlformats.org/officeDocument/2006/relationships" r:id="rId12"/>
          <a:extLst>
            <a:ext uri="{FF2B5EF4-FFF2-40B4-BE49-F238E27FC236}">
              <a16:creationId xmlns:a16="http://schemas.microsoft.com/office/drawing/2014/main" id="{5B7AE9E3-131C-4D04-8453-E3088D6E5A33}"/>
            </a:ext>
          </a:extLst>
        </xdr:cNvPr>
        <xdr:cNvSpPr/>
      </xdr:nvSpPr>
      <xdr:spPr>
        <a:xfrm>
          <a:off x="7639050" y="588930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2886075</xdr:colOff>
      <xdr:row>42</xdr:row>
      <xdr:rowOff>390525</xdr:rowOff>
    </xdr:from>
    <xdr:to>
      <xdr:col>7</xdr:col>
      <xdr:colOff>4010025</xdr:colOff>
      <xdr:row>42</xdr:row>
      <xdr:rowOff>436244</xdr:rowOff>
    </xdr:to>
    <xdr:sp macro="" textlink="">
      <xdr:nvSpPr>
        <xdr:cNvPr id="113" name="Rectangle 80">
          <a:hlinkClick xmlns:r="http://schemas.openxmlformats.org/officeDocument/2006/relationships" r:id="rId15"/>
          <a:extLst>
            <a:ext uri="{FF2B5EF4-FFF2-40B4-BE49-F238E27FC236}">
              <a16:creationId xmlns:a16="http://schemas.microsoft.com/office/drawing/2014/main" id="{1CD8BC03-564B-4F74-A7C2-97D21B9C58AD}"/>
            </a:ext>
          </a:extLst>
        </xdr:cNvPr>
        <xdr:cNvSpPr/>
      </xdr:nvSpPr>
      <xdr:spPr>
        <a:xfrm>
          <a:off x="7639050" y="590645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1819275</xdr:colOff>
      <xdr:row>42</xdr:row>
      <xdr:rowOff>866775</xdr:rowOff>
    </xdr:from>
    <xdr:to>
      <xdr:col>7</xdr:col>
      <xdr:colOff>3048000</xdr:colOff>
      <xdr:row>42</xdr:row>
      <xdr:rowOff>912494</xdr:rowOff>
    </xdr:to>
    <xdr:sp macro="" textlink="">
      <xdr:nvSpPr>
        <xdr:cNvPr id="114" name="Rectangle 89">
          <a:hlinkClick xmlns:r="http://schemas.openxmlformats.org/officeDocument/2006/relationships" r:id="rId10"/>
          <a:extLst>
            <a:ext uri="{FF2B5EF4-FFF2-40B4-BE49-F238E27FC236}">
              <a16:creationId xmlns:a16="http://schemas.microsoft.com/office/drawing/2014/main" id="{BA8CD3D5-3EAC-4612-8FB4-09D99CB83FCC}"/>
            </a:ext>
          </a:extLst>
        </xdr:cNvPr>
        <xdr:cNvSpPr/>
      </xdr:nvSpPr>
      <xdr:spPr>
        <a:xfrm>
          <a:off x="7639050" y="595407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1676400</xdr:colOff>
      <xdr:row>42</xdr:row>
      <xdr:rowOff>3943350</xdr:rowOff>
    </xdr:from>
    <xdr:to>
      <xdr:col>7</xdr:col>
      <xdr:colOff>3467100</xdr:colOff>
      <xdr:row>42</xdr:row>
      <xdr:rowOff>4019550</xdr:rowOff>
    </xdr:to>
    <xdr:sp macro="" textlink="">
      <xdr:nvSpPr>
        <xdr:cNvPr id="115" name="Rectangle 114">
          <a:hlinkClick xmlns:r="http://schemas.openxmlformats.org/officeDocument/2006/relationships" r:id="rId18"/>
          <a:extLst>
            <a:ext uri="{FF2B5EF4-FFF2-40B4-BE49-F238E27FC236}">
              <a16:creationId xmlns:a16="http://schemas.microsoft.com/office/drawing/2014/main" id="{D5F16D13-3FA8-4EBC-A201-3E4F324B9F64}"/>
            </a:ext>
          </a:extLst>
        </xdr:cNvPr>
        <xdr:cNvSpPr/>
      </xdr:nvSpPr>
      <xdr:spPr>
        <a:xfrm>
          <a:off x="7639050" y="59778900"/>
          <a:ext cx="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466725</xdr:colOff>
      <xdr:row>43</xdr:row>
      <xdr:rowOff>47625</xdr:rowOff>
    </xdr:from>
    <xdr:to>
      <xdr:col>7</xdr:col>
      <xdr:colOff>2219325</xdr:colOff>
      <xdr:row>43</xdr:row>
      <xdr:rowOff>123825</xdr:rowOff>
    </xdr:to>
    <xdr:sp macro="" textlink="">
      <xdr:nvSpPr>
        <xdr:cNvPr id="116" name="Rectangle 115">
          <a:hlinkClick xmlns:r="http://schemas.openxmlformats.org/officeDocument/2006/relationships" r:id="rId17"/>
          <a:extLst>
            <a:ext uri="{FF2B5EF4-FFF2-40B4-BE49-F238E27FC236}">
              <a16:creationId xmlns:a16="http://schemas.microsoft.com/office/drawing/2014/main" id="{4E257D8F-BBE0-4ED7-B834-1767F2260B2F}"/>
            </a:ext>
          </a:extLst>
        </xdr:cNvPr>
        <xdr:cNvSpPr/>
      </xdr:nvSpPr>
      <xdr:spPr>
        <a:xfrm>
          <a:off x="6886575" y="59826525"/>
          <a:ext cx="752475" cy="762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2371725</xdr:colOff>
      <xdr:row>43</xdr:row>
      <xdr:rowOff>85725</xdr:rowOff>
    </xdr:from>
    <xdr:to>
      <xdr:col>7</xdr:col>
      <xdr:colOff>4162425</xdr:colOff>
      <xdr:row>43</xdr:row>
      <xdr:rowOff>131444</xdr:rowOff>
    </xdr:to>
    <xdr:sp macro="" textlink="">
      <xdr:nvSpPr>
        <xdr:cNvPr id="117" name="Rectangle 116">
          <a:hlinkClick xmlns:r="http://schemas.openxmlformats.org/officeDocument/2006/relationships" r:id="rId18"/>
          <a:extLst>
            <a:ext uri="{FF2B5EF4-FFF2-40B4-BE49-F238E27FC236}">
              <a16:creationId xmlns:a16="http://schemas.microsoft.com/office/drawing/2014/main" id="{2504D054-00E3-4616-A0AE-908C41428F26}"/>
            </a:ext>
          </a:extLst>
        </xdr:cNvPr>
        <xdr:cNvSpPr/>
      </xdr:nvSpPr>
      <xdr:spPr>
        <a:xfrm>
          <a:off x="7639050" y="598646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342900</xdr:colOff>
      <xdr:row>44</xdr:row>
      <xdr:rowOff>85725</xdr:rowOff>
    </xdr:from>
    <xdr:to>
      <xdr:col>7</xdr:col>
      <xdr:colOff>2124075</xdr:colOff>
      <xdr:row>44</xdr:row>
      <xdr:rowOff>142875</xdr:rowOff>
    </xdr:to>
    <xdr:sp macro="" textlink="">
      <xdr:nvSpPr>
        <xdr:cNvPr id="118" name="Rectangle 26">
          <a:hlinkClick xmlns:r="http://schemas.openxmlformats.org/officeDocument/2006/relationships" r:id="rId10"/>
          <a:extLst>
            <a:ext uri="{FF2B5EF4-FFF2-40B4-BE49-F238E27FC236}">
              <a16:creationId xmlns:a16="http://schemas.microsoft.com/office/drawing/2014/main" id="{991CFE28-1747-49D0-A450-A00FCC628452}"/>
            </a:ext>
          </a:extLst>
        </xdr:cNvPr>
        <xdr:cNvSpPr/>
      </xdr:nvSpPr>
      <xdr:spPr>
        <a:xfrm>
          <a:off x="6762750" y="60950475"/>
          <a:ext cx="87630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1495425</xdr:colOff>
      <xdr:row>44</xdr:row>
      <xdr:rowOff>371475</xdr:rowOff>
    </xdr:from>
    <xdr:to>
      <xdr:col>7</xdr:col>
      <xdr:colOff>3067050</xdr:colOff>
      <xdr:row>44</xdr:row>
      <xdr:rowOff>428625</xdr:rowOff>
    </xdr:to>
    <xdr:sp macro="" textlink="">
      <xdr:nvSpPr>
        <xdr:cNvPr id="119" name="Rectangle 57">
          <a:hlinkClick xmlns:r="http://schemas.openxmlformats.org/officeDocument/2006/relationships" r:id="rId10"/>
          <a:extLst>
            <a:ext uri="{FF2B5EF4-FFF2-40B4-BE49-F238E27FC236}">
              <a16:creationId xmlns:a16="http://schemas.microsoft.com/office/drawing/2014/main" id="{D9DF043E-23DA-436E-8FA6-4EE4C19F78BE}"/>
            </a:ext>
          </a:extLst>
        </xdr:cNvPr>
        <xdr:cNvSpPr/>
      </xdr:nvSpPr>
      <xdr:spPr>
        <a:xfrm>
          <a:off x="7639050" y="61236225"/>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1838325</xdr:colOff>
      <xdr:row>44</xdr:row>
      <xdr:rowOff>561975</xdr:rowOff>
    </xdr:from>
    <xdr:to>
      <xdr:col>7</xdr:col>
      <xdr:colOff>2924175</xdr:colOff>
      <xdr:row>44</xdr:row>
      <xdr:rowOff>607694</xdr:rowOff>
    </xdr:to>
    <xdr:sp macro="" textlink="">
      <xdr:nvSpPr>
        <xdr:cNvPr id="120" name="Rectangle 67">
          <a:hlinkClick xmlns:r="http://schemas.openxmlformats.org/officeDocument/2006/relationships" r:id="rId12"/>
          <a:extLst>
            <a:ext uri="{FF2B5EF4-FFF2-40B4-BE49-F238E27FC236}">
              <a16:creationId xmlns:a16="http://schemas.microsoft.com/office/drawing/2014/main" id="{B2155EA4-2428-4826-A345-81F909CCBF58}"/>
            </a:ext>
          </a:extLst>
        </xdr:cNvPr>
        <xdr:cNvSpPr/>
      </xdr:nvSpPr>
      <xdr:spPr>
        <a:xfrm>
          <a:off x="7639050" y="614267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1752600</xdr:colOff>
      <xdr:row>44</xdr:row>
      <xdr:rowOff>238125</xdr:rowOff>
    </xdr:from>
    <xdr:to>
      <xdr:col>7</xdr:col>
      <xdr:colOff>2905125</xdr:colOff>
      <xdr:row>44</xdr:row>
      <xdr:rowOff>283844</xdr:rowOff>
    </xdr:to>
    <xdr:sp macro="" textlink="">
      <xdr:nvSpPr>
        <xdr:cNvPr id="121" name="Rectangle 74">
          <a:hlinkClick xmlns:r="http://schemas.openxmlformats.org/officeDocument/2006/relationships" r:id="rId13"/>
          <a:extLst>
            <a:ext uri="{FF2B5EF4-FFF2-40B4-BE49-F238E27FC236}">
              <a16:creationId xmlns:a16="http://schemas.microsoft.com/office/drawing/2014/main" id="{923F52A4-715C-456C-B77A-14BEE86D109F}"/>
            </a:ext>
          </a:extLst>
        </xdr:cNvPr>
        <xdr:cNvSpPr/>
      </xdr:nvSpPr>
      <xdr:spPr>
        <a:xfrm>
          <a:off x="7639050" y="611028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1752600</xdr:colOff>
      <xdr:row>44</xdr:row>
      <xdr:rowOff>209550</xdr:rowOff>
    </xdr:from>
    <xdr:to>
      <xdr:col>7</xdr:col>
      <xdr:colOff>2905125</xdr:colOff>
      <xdr:row>44</xdr:row>
      <xdr:rowOff>255269</xdr:rowOff>
    </xdr:to>
    <xdr:sp macro="" textlink="">
      <xdr:nvSpPr>
        <xdr:cNvPr id="122" name="Rectangle 79">
          <a:hlinkClick xmlns:r="http://schemas.openxmlformats.org/officeDocument/2006/relationships" r:id="rId13"/>
          <a:extLst>
            <a:ext uri="{FF2B5EF4-FFF2-40B4-BE49-F238E27FC236}">
              <a16:creationId xmlns:a16="http://schemas.microsoft.com/office/drawing/2014/main" id="{59EC1F65-5B46-45A1-8EE5-A7B647895CAA}"/>
            </a:ext>
          </a:extLst>
        </xdr:cNvPr>
        <xdr:cNvSpPr/>
      </xdr:nvSpPr>
      <xdr:spPr>
        <a:xfrm>
          <a:off x="7639050" y="610743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66675</xdr:colOff>
      <xdr:row>44</xdr:row>
      <xdr:rowOff>381000</xdr:rowOff>
    </xdr:from>
    <xdr:to>
      <xdr:col>7</xdr:col>
      <xdr:colOff>1038225</xdr:colOff>
      <xdr:row>44</xdr:row>
      <xdr:rowOff>445769</xdr:rowOff>
    </xdr:to>
    <xdr:sp macro="" textlink="">
      <xdr:nvSpPr>
        <xdr:cNvPr id="123" name="Rectangle 122">
          <a:hlinkClick xmlns:r="http://schemas.openxmlformats.org/officeDocument/2006/relationships" r:id="rId19"/>
          <a:extLst>
            <a:ext uri="{FF2B5EF4-FFF2-40B4-BE49-F238E27FC236}">
              <a16:creationId xmlns:a16="http://schemas.microsoft.com/office/drawing/2014/main" id="{BEEE21FD-8FDD-49E4-8E97-B891542C9DB7}"/>
            </a:ext>
          </a:extLst>
        </xdr:cNvPr>
        <xdr:cNvSpPr/>
      </xdr:nvSpPr>
      <xdr:spPr>
        <a:xfrm>
          <a:off x="6486525" y="61245750"/>
          <a:ext cx="971550" cy="6476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114300</xdr:colOff>
      <xdr:row>44</xdr:row>
      <xdr:rowOff>390525</xdr:rowOff>
    </xdr:from>
    <xdr:to>
      <xdr:col>7</xdr:col>
      <xdr:colOff>1009650</xdr:colOff>
      <xdr:row>44</xdr:row>
      <xdr:rowOff>455294</xdr:rowOff>
    </xdr:to>
    <xdr:sp macro="" textlink="">
      <xdr:nvSpPr>
        <xdr:cNvPr id="124" name="Rectangle 123">
          <a:hlinkClick xmlns:r="http://schemas.openxmlformats.org/officeDocument/2006/relationships" r:id="rId18"/>
          <a:extLst>
            <a:ext uri="{FF2B5EF4-FFF2-40B4-BE49-F238E27FC236}">
              <a16:creationId xmlns:a16="http://schemas.microsoft.com/office/drawing/2014/main" id="{3659AECB-FFE0-453A-8804-5862784ECB33}"/>
            </a:ext>
          </a:extLst>
        </xdr:cNvPr>
        <xdr:cNvSpPr/>
      </xdr:nvSpPr>
      <xdr:spPr>
        <a:xfrm>
          <a:off x="6534150" y="61255275"/>
          <a:ext cx="895350" cy="6476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219075</xdr:colOff>
      <xdr:row>45</xdr:row>
      <xdr:rowOff>66675</xdr:rowOff>
    </xdr:from>
    <xdr:to>
      <xdr:col>7</xdr:col>
      <xdr:colOff>2000250</xdr:colOff>
      <xdr:row>45</xdr:row>
      <xdr:rowOff>123825</xdr:rowOff>
    </xdr:to>
    <xdr:sp macro="" textlink="">
      <xdr:nvSpPr>
        <xdr:cNvPr id="125" name="Rectangle 52">
          <a:hlinkClick xmlns:r="http://schemas.openxmlformats.org/officeDocument/2006/relationships" r:id="rId10"/>
          <a:extLst>
            <a:ext uri="{FF2B5EF4-FFF2-40B4-BE49-F238E27FC236}">
              <a16:creationId xmlns:a16="http://schemas.microsoft.com/office/drawing/2014/main" id="{42B9FD9E-BBF0-486A-9CE7-1D45F7466093}"/>
            </a:ext>
          </a:extLst>
        </xdr:cNvPr>
        <xdr:cNvSpPr/>
      </xdr:nvSpPr>
      <xdr:spPr>
        <a:xfrm>
          <a:off x="6638925" y="62226825"/>
          <a:ext cx="10001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1581150</xdr:colOff>
      <xdr:row>45</xdr:row>
      <xdr:rowOff>390525</xdr:rowOff>
    </xdr:from>
    <xdr:to>
      <xdr:col>7</xdr:col>
      <xdr:colOff>3152775</xdr:colOff>
      <xdr:row>45</xdr:row>
      <xdr:rowOff>447675</xdr:rowOff>
    </xdr:to>
    <xdr:sp macro="" textlink="">
      <xdr:nvSpPr>
        <xdr:cNvPr id="126" name="Rectangle 58">
          <a:hlinkClick xmlns:r="http://schemas.openxmlformats.org/officeDocument/2006/relationships" r:id="rId10"/>
          <a:extLst>
            <a:ext uri="{FF2B5EF4-FFF2-40B4-BE49-F238E27FC236}">
              <a16:creationId xmlns:a16="http://schemas.microsoft.com/office/drawing/2014/main" id="{96A66DE8-E934-4781-9B9C-8B65C7499237}"/>
            </a:ext>
          </a:extLst>
        </xdr:cNvPr>
        <xdr:cNvSpPr/>
      </xdr:nvSpPr>
      <xdr:spPr>
        <a:xfrm>
          <a:off x="7639050" y="62550675"/>
          <a:ext cx="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114300</xdr:colOff>
      <xdr:row>45</xdr:row>
      <xdr:rowOff>400050</xdr:rowOff>
    </xdr:from>
    <xdr:to>
      <xdr:col>7</xdr:col>
      <xdr:colOff>1009650</xdr:colOff>
      <xdr:row>45</xdr:row>
      <xdr:rowOff>464819</xdr:rowOff>
    </xdr:to>
    <xdr:sp macro="" textlink="">
      <xdr:nvSpPr>
        <xdr:cNvPr id="127" name="Rectangle 126">
          <a:hlinkClick xmlns:r="http://schemas.openxmlformats.org/officeDocument/2006/relationships" r:id="rId18"/>
          <a:extLst>
            <a:ext uri="{FF2B5EF4-FFF2-40B4-BE49-F238E27FC236}">
              <a16:creationId xmlns:a16="http://schemas.microsoft.com/office/drawing/2014/main" id="{4470E443-2797-42EB-8674-77D40903842B}"/>
            </a:ext>
          </a:extLst>
        </xdr:cNvPr>
        <xdr:cNvSpPr/>
      </xdr:nvSpPr>
      <xdr:spPr>
        <a:xfrm>
          <a:off x="6534150" y="62560200"/>
          <a:ext cx="895350" cy="6476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1657350</xdr:colOff>
      <xdr:row>45</xdr:row>
      <xdr:rowOff>219075</xdr:rowOff>
    </xdr:from>
    <xdr:to>
      <xdr:col>7</xdr:col>
      <xdr:colOff>2876550</xdr:colOff>
      <xdr:row>45</xdr:row>
      <xdr:rowOff>264794</xdr:rowOff>
    </xdr:to>
    <xdr:sp macro="" textlink="">
      <xdr:nvSpPr>
        <xdr:cNvPr id="128" name="Rectangle 127">
          <a:hlinkClick xmlns:r="http://schemas.openxmlformats.org/officeDocument/2006/relationships" r:id="rId13"/>
          <a:extLst>
            <a:ext uri="{FF2B5EF4-FFF2-40B4-BE49-F238E27FC236}">
              <a16:creationId xmlns:a16="http://schemas.microsoft.com/office/drawing/2014/main" id="{05D1F890-E356-44C3-B75C-A1E7F9876E29}"/>
            </a:ext>
          </a:extLst>
        </xdr:cNvPr>
        <xdr:cNvSpPr/>
      </xdr:nvSpPr>
      <xdr:spPr>
        <a:xfrm>
          <a:off x="7639050" y="623792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123825</xdr:colOff>
      <xdr:row>46</xdr:row>
      <xdr:rowOff>95250</xdr:rowOff>
    </xdr:from>
    <xdr:to>
      <xdr:col>7</xdr:col>
      <xdr:colOff>1609725</xdr:colOff>
      <xdr:row>46</xdr:row>
      <xdr:rowOff>140969</xdr:rowOff>
    </xdr:to>
    <xdr:sp macro="" textlink="">
      <xdr:nvSpPr>
        <xdr:cNvPr id="129" name="Rectangle 19">
          <a:hlinkClick xmlns:r="http://schemas.openxmlformats.org/officeDocument/2006/relationships" r:id="rId9"/>
          <a:extLst>
            <a:ext uri="{FF2B5EF4-FFF2-40B4-BE49-F238E27FC236}">
              <a16:creationId xmlns:a16="http://schemas.microsoft.com/office/drawing/2014/main" id="{16A10280-7571-471B-9373-9A158EA71BA6}"/>
            </a:ext>
          </a:extLst>
        </xdr:cNvPr>
        <xdr:cNvSpPr/>
      </xdr:nvSpPr>
      <xdr:spPr>
        <a:xfrm>
          <a:off x="6543675" y="63379350"/>
          <a:ext cx="1095375"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1066800</xdr:colOff>
      <xdr:row>47</xdr:row>
      <xdr:rowOff>238125</xdr:rowOff>
    </xdr:from>
    <xdr:to>
      <xdr:col>7</xdr:col>
      <xdr:colOff>2190750</xdr:colOff>
      <xdr:row>47</xdr:row>
      <xdr:rowOff>283844</xdr:rowOff>
    </xdr:to>
    <xdr:sp macro="" textlink="">
      <xdr:nvSpPr>
        <xdr:cNvPr id="130" name="Rectangle 81">
          <a:hlinkClick xmlns:r="http://schemas.openxmlformats.org/officeDocument/2006/relationships" r:id="rId15"/>
          <a:extLst>
            <a:ext uri="{FF2B5EF4-FFF2-40B4-BE49-F238E27FC236}">
              <a16:creationId xmlns:a16="http://schemas.microsoft.com/office/drawing/2014/main" id="{B9C12F45-0F46-4A82-A1F3-931F58A3A196}"/>
            </a:ext>
          </a:extLst>
        </xdr:cNvPr>
        <xdr:cNvSpPr/>
      </xdr:nvSpPr>
      <xdr:spPr>
        <a:xfrm>
          <a:off x="7486650" y="64789050"/>
          <a:ext cx="1524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76200</xdr:colOff>
      <xdr:row>49</xdr:row>
      <xdr:rowOff>238125</xdr:rowOff>
    </xdr:from>
    <xdr:to>
      <xdr:col>7</xdr:col>
      <xdr:colOff>800100</xdr:colOff>
      <xdr:row>49</xdr:row>
      <xdr:rowOff>283844</xdr:rowOff>
    </xdr:to>
    <xdr:sp macro="" textlink="">
      <xdr:nvSpPr>
        <xdr:cNvPr id="131" name="Rectangle 20">
          <a:hlinkClick xmlns:r="http://schemas.openxmlformats.org/officeDocument/2006/relationships" r:id="rId9"/>
          <a:extLst>
            <a:ext uri="{FF2B5EF4-FFF2-40B4-BE49-F238E27FC236}">
              <a16:creationId xmlns:a16="http://schemas.microsoft.com/office/drawing/2014/main" id="{CD7B5767-8187-4066-9B0A-F39C9B0108F0}"/>
            </a:ext>
          </a:extLst>
        </xdr:cNvPr>
        <xdr:cNvSpPr/>
      </xdr:nvSpPr>
      <xdr:spPr>
        <a:xfrm>
          <a:off x="6496050" y="66436875"/>
          <a:ext cx="72390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2038350</xdr:colOff>
      <xdr:row>66</xdr:row>
      <xdr:rowOff>247650</xdr:rowOff>
    </xdr:from>
    <xdr:to>
      <xdr:col>7</xdr:col>
      <xdr:colOff>2400300</xdr:colOff>
      <xdr:row>66</xdr:row>
      <xdr:rowOff>293369</xdr:rowOff>
    </xdr:to>
    <xdr:sp macro="" textlink="">
      <xdr:nvSpPr>
        <xdr:cNvPr id="132" name="Rectangle 131">
          <a:hlinkClick xmlns:r="http://schemas.openxmlformats.org/officeDocument/2006/relationships" r:id="rId20"/>
          <a:extLst>
            <a:ext uri="{FF2B5EF4-FFF2-40B4-BE49-F238E27FC236}">
              <a16:creationId xmlns:a16="http://schemas.microsoft.com/office/drawing/2014/main" id="{92C38599-350A-4052-9045-97A4D6BDD90D}"/>
            </a:ext>
          </a:extLst>
        </xdr:cNvPr>
        <xdr:cNvSpPr/>
      </xdr:nvSpPr>
      <xdr:spPr>
        <a:xfrm>
          <a:off x="7639050" y="976503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2524125</xdr:colOff>
      <xdr:row>66</xdr:row>
      <xdr:rowOff>247650</xdr:rowOff>
    </xdr:from>
    <xdr:to>
      <xdr:col>7</xdr:col>
      <xdr:colOff>3581400</xdr:colOff>
      <xdr:row>66</xdr:row>
      <xdr:rowOff>293369</xdr:rowOff>
    </xdr:to>
    <xdr:sp macro="" textlink="">
      <xdr:nvSpPr>
        <xdr:cNvPr id="133" name="Rectangle 132">
          <a:hlinkClick xmlns:r="http://schemas.openxmlformats.org/officeDocument/2006/relationships" r:id="rId21"/>
          <a:extLst>
            <a:ext uri="{FF2B5EF4-FFF2-40B4-BE49-F238E27FC236}">
              <a16:creationId xmlns:a16="http://schemas.microsoft.com/office/drawing/2014/main" id="{04691F18-3FA0-49E5-8DB5-679C70236A30}"/>
            </a:ext>
          </a:extLst>
        </xdr:cNvPr>
        <xdr:cNvSpPr/>
      </xdr:nvSpPr>
      <xdr:spPr>
        <a:xfrm>
          <a:off x="7639050" y="976503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57150</xdr:colOff>
      <xdr:row>66</xdr:row>
      <xdr:rowOff>390525</xdr:rowOff>
    </xdr:from>
    <xdr:to>
      <xdr:col>7</xdr:col>
      <xdr:colOff>1171575</xdr:colOff>
      <xdr:row>66</xdr:row>
      <xdr:rowOff>438150</xdr:rowOff>
    </xdr:to>
    <xdr:sp macro="" textlink="">
      <xdr:nvSpPr>
        <xdr:cNvPr id="134" name="Rectangle 133">
          <a:hlinkClick xmlns:r="http://schemas.openxmlformats.org/officeDocument/2006/relationships" r:id="rId22"/>
          <a:extLst>
            <a:ext uri="{FF2B5EF4-FFF2-40B4-BE49-F238E27FC236}">
              <a16:creationId xmlns:a16="http://schemas.microsoft.com/office/drawing/2014/main" id="{E539E723-10DD-408F-B33B-94316D35804B}"/>
            </a:ext>
          </a:extLst>
        </xdr:cNvPr>
        <xdr:cNvSpPr/>
      </xdr:nvSpPr>
      <xdr:spPr>
        <a:xfrm>
          <a:off x="6477000" y="97793175"/>
          <a:ext cx="111442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1371600</xdr:colOff>
      <xdr:row>66</xdr:row>
      <xdr:rowOff>419100</xdr:rowOff>
    </xdr:from>
    <xdr:to>
      <xdr:col>7</xdr:col>
      <xdr:colOff>2438400</xdr:colOff>
      <xdr:row>66</xdr:row>
      <xdr:rowOff>464819</xdr:rowOff>
    </xdr:to>
    <xdr:sp macro="" textlink="">
      <xdr:nvSpPr>
        <xdr:cNvPr id="135" name="Rectangle 134">
          <a:hlinkClick xmlns:r="http://schemas.openxmlformats.org/officeDocument/2006/relationships" r:id="rId23"/>
          <a:extLst>
            <a:ext uri="{FF2B5EF4-FFF2-40B4-BE49-F238E27FC236}">
              <a16:creationId xmlns:a16="http://schemas.microsoft.com/office/drawing/2014/main" id="{958BCDBE-01F2-42EC-AE4D-87820E39335E}"/>
            </a:ext>
          </a:extLst>
        </xdr:cNvPr>
        <xdr:cNvSpPr/>
      </xdr:nvSpPr>
      <xdr:spPr>
        <a:xfrm>
          <a:off x="7639050" y="978217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438150</xdr:colOff>
      <xdr:row>69</xdr:row>
      <xdr:rowOff>571500</xdr:rowOff>
    </xdr:from>
    <xdr:to>
      <xdr:col>7</xdr:col>
      <xdr:colOff>2219325</xdr:colOff>
      <xdr:row>69</xdr:row>
      <xdr:rowOff>628650</xdr:rowOff>
    </xdr:to>
    <xdr:sp macro="" textlink="">
      <xdr:nvSpPr>
        <xdr:cNvPr id="136" name="Rectangle 29">
          <a:hlinkClick xmlns:r="http://schemas.openxmlformats.org/officeDocument/2006/relationships" r:id="rId10"/>
          <a:extLst>
            <a:ext uri="{FF2B5EF4-FFF2-40B4-BE49-F238E27FC236}">
              <a16:creationId xmlns:a16="http://schemas.microsoft.com/office/drawing/2014/main" id="{1DB409C0-B253-401D-B5E6-46EC34600D01}"/>
            </a:ext>
          </a:extLst>
        </xdr:cNvPr>
        <xdr:cNvSpPr/>
      </xdr:nvSpPr>
      <xdr:spPr>
        <a:xfrm>
          <a:off x="6858000" y="106680000"/>
          <a:ext cx="781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647700</xdr:colOff>
      <xdr:row>69</xdr:row>
      <xdr:rowOff>714375</xdr:rowOff>
    </xdr:from>
    <xdr:to>
      <xdr:col>7</xdr:col>
      <xdr:colOff>1009650</xdr:colOff>
      <xdr:row>69</xdr:row>
      <xdr:rowOff>760094</xdr:rowOff>
    </xdr:to>
    <xdr:sp macro="" textlink="">
      <xdr:nvSpPr>
        <xdr:cNvPr id="137" name="Rectangle 136">
          <a:hlinkClick xmlns:r="http://schemas.openxmlformats.org/officeDocument/2006/relationships" r:id="rId20"/>
          <a:extLst>
            <a:ext uri="{FF2B5EF4-FFF2-40B4-BE49-F238E27FC236}">
              <a16:creationId xmlns:a16="http://schemas.microsoft.com/office/drawing/2014/main" id="{AD840FA5-787A-44E4-BBF9-551CAE2AC652}"/>
            </a:ext>
          </a:extLst>
        </xdr:cNvPr>
        <xdr:cNvSpPr/>
      </xdr:nvSpPr>
      <xdr:spPr>
        <a:xfrm>
          <a:off x="7067550" y="10682287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2076450</xdr:colOff>
      <xdr:row>69</xdr:row>
      <xdr:rowOff>723900</xdr:rowOff>
    </xdr:from>
    <xdr:to>
      <xdr:col>7</xdr:col>
      <xdr:colOff>3133725</xdr:colOff>
      <xdr:row>69</xdr:row>
      <xdr:rowOff>769619</xdr:rowOff>
    </xdr:to>
    <xdr:sp macro="" textlink="">
      <xdr:nvSpPr>
        <xdr:cNvPr id="138" name="Rectangle 137">
          <a:hlinkClick xmlns:r="http://schemas.openxmlformats.org/officeDocument/2006/relationships" r:id="rId21"/>
          <a:extLst>
            <a:ext uri="{FF2B5EF4-FFF2-40B4-BE49-F238E27FC236}">
              <a16:creationId xmlns:a16="http://schemas.microsoft.com/office/drawing/2014/main" id="{D23BB27D-72B1-4463-AAF0-1D2BECDC1F01}"/>
            </a:ext>
          </a:extLst>
        </xdr:cNvPr>
        <xdr:cNvSpPr/>
      </xdr:nvSpPr>
      <xdr:spPr>
        <a:xfrm>
          <a:off x="7639050" y="1068324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409575</xdr:colOff>
      <xdr:row>70</xdr:row>
      <xdr:rowOff>714375</xdr:rowOff>
    </xdr:from>
    <xdr:to>
      <xdr:col>7</xdr:col>
      <xdr:colOff>2190750</xdr:colOff>
      <xdr:row>70</xdr:row>
      <xdr:rowOff>771525</xdr:rowOff>
    </xdr:to>
    <xdr:sp macro="" textlink="">
      <xdr:nvSpPr>
        <xdr:cNvPr id="139" name="Rectangle 30">
          <a:hlinkClick xmlns:r="http://schemas.openxmlformats.org/officeDocument/2006/relationships" r:id="rId10"/>
          <a:extLst>
            <a:ext uri="{FF2B5EF4-FFF2-40B4-BE49-F238E27FC236}">
              <a16:creationId xmlns:a16="http://schemas.microsoft.com/office/drawing/2014/main" id="{A0DCB8D7-D0E9-4C51-8805-1D9CFB0756D7}"/>
            </a:ext>
          </a:extLst>
        </xdr:cNvPr>
        <xdr:cNvSpPr/>
      </xdr:nvSpPr>
      <xdr:spPr>
        <a:xfrm>
          <a:off x="6829425" y="111556800"/>
          <a:ext cx="8096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57150</xdr:colOff>
      <xdr:row>70</xdr:row>
      <xdr:rowOff>1038225</xdr:rowOff>
    </xdr:from>
    <xdr:to>
      <xdr:col>7</xdr:col>
      <xdr:colOff>1628775</xdr:colOff>
      <xdr:row>70</xdr:row>
      <xdr:rowOff>1095375</xdr:rowOff>
    </xdr:to>
    <xdr:sp macro="" textlink="">
      <xdr:nvSpPr>
        <xdr:cNvPr id="140" name="Rectangle 59">
          <a:hlinkClick xmlns:r="http://schemas.openxmlformats.org/officeDocument/2006/relationships" r:id="rId10"/>
          <a:extLst>
            <a:ext uri="{FF2B5EF4-FFF2-40B4-BE49-F238E27FC236}">
              <a16:creationId xmlns:a16="http://schemas.microsoft.com/office/drawing/2014/main" id="{230E4BE5-A508-49B7-A9C0-0927A81A3FFE}"/>
            </a:ext>
          </a:extLst>
        </xdr:cNvPr>
        <xdr:cNvSpPr/>
      </xdr:nvSpPr>
      <xdr:spPr>
        <a:xfrm>
          <a:off x="6477000" y="111880650"/>
          <a:ext cx="11620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647700</xdr:colOff>
      <xdr:row>70</xdr:row>
      <xdr:rowOff>876300</xdr:rowOff>
    </xdr:from>
    <xdr:to>
      <xdr:col>7</xdr:col>
      <xdr:colOff>1009650</xdr:colOff>
      <xdr:row>70</xdr:row>
      <xdr:rowOff>922019</xdr:rowOff>
    </xdr:to>
    <xdr:sp macro="" textlink="">
      <xdr:nvSpPr>
        <xdr:cNvPr id="141" name="Rectangle 140">
          <a:hlinkClick xmlns:r="http://schemas.openxmlformats.org/officeDocument/2006/relationships" r:id="rId20"/>
          <a:extLst>
            <a:ext uri="{FF2B5EF4-FFF2-40B4-BE49-F238E27FC236}">
              <a16:creationId xmlns:a16="http://schemas.microsoft.com/office/drawing/2014/main" id="{A7A227B9-3C83-44F7-B569-E521B49110AF}"/>
            </a:ext>
          </a:extLst>
        </xdr:cNvPr>
        <xdr:cNvSpPr/>
      </xdr:nvSpPr>
      <xdr:spPr>
        <a:xfrm>
          <a:off x="7067550" y="11171872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2047875</xdr:colOff>
      <xdr:row>70</xdr:row>
      <xdr:rowOff>885825</xdr:rowOff>
    </xdr:from>
    <xdr:to>
      <xdr:col>7</xdr:col>
      <xdr:colOff>3105150</xdr:colOff>
      <xdr:row>70</xdr:row>
      <xdr:rowOff>931544</xdr:rowOff>
    </xdr:to>
    <xdr:sp macro="" textlink="">
      <xdr:nvSpPr>
        <xdr:cNvPr id="142" name="Rectangle 141">
          <a:hlinkClick xmlns:r="http://schemas.openxmlformats.org/officeDocument/2006/relationships" r:id="rId21"/>
          <a:extLst>
            <a:ext uri="{FF2B5EF4-FFF2-40B4-BE49-F238E27FC236}">
              <a16:creationId xmlns:a16="http://schemas.microsoft.com/office/drawing/2014/main" id="{80B34014-A4ED-4587-B8EE-159117821CCB}"/>
            </a:ext>
          </a:extLst>
        </xdr:cNvPr>
        <xdr:cNvSpPr/>
      </xdr:nvSpPr>
      <xdr:spPr>
        <a:xfrm>
          <a:off x="7639050" y="1117282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1543050</xdr:colOff>
      <xdr:row>71</xdr:row>
      <xdr:rowOff>1038225</xdr:rowOff>
    </xdr:from>
    <xdr:to>
      <xdr:col>7</xdr:col>
      <xdr:colOff>2600325</xdr:colOff>
      <xdr:row>71</xdr:row>
      <xdr:rowOff>1083944</xdr:rowOff>
    </xdr:to>
    <xdr:sp macro="" textlink="">
      <xdr:nvSpPr>
        <xdr:cNvPr id="143" name="Rectangle 142">
          <a:hlinkClick xmlns:r="http://schemas.openxmlformats.org/officeDocument/2006/relationships" r:id="rId21"/>
          <a:extLst>
            <a:ext uri="{FF2B5EF4-FFF2-40B4-BE49-F238E27FC236}">
              <a16:creationId xmlns:a16="http://schemas.microsoft.com/office/drawing/2014/main" id="{04E046AC-E1A4-41BD-9A27-AF1F8172E4E8}"/>
            </a:ext>
          </a:extLst>
        </xdr:cNvPr>
        <xdr:cNvSpPr/>
      </xdr:nvSpPr>
      <xdr:spPr>
        <a:xfrm>
          <a:off x="7639050" y="1150143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323850</xdr:colOff>
      <xdr:row>75</xdr:row>
      <xdr:rowOff>885825</xdr:rowOff>
    </xdr:from>
    <xdr:to>
      <xdr:col>7</xdr:col>
      <xdr:colOff>2105025</xdr:colOff>
      <xdr:row>75</xdr:row>
      <xdr:rowOff>942975</xdr:rowOff>
    </xdr:to>
    <xdr:sp macro="" textlink="">
      <xdr:nvSpPr>
        <xdr:cNvPr id="144" name="Rectangle 32">
          <a:hlinkClick xmlns:r="http://schemas.openxmlformats.org/officeDocument/2006/relationships" r:id="rId10"/>
          <a:extLst>
            <a:ext uri="{FF2B5EF4-FFF2-40B4-BE49-F238E27FC236}">
              <a16:creationId xmlns:a16="http://schemas.microsoft.com/office/drawing/2014/main" id="{7509575C-3787-469B-9603-9D1B87BCBEE4}"/>
            </a:ext>
          </a:extLst>
        </xdr:cNvPr>
        <xdr:cNvSpPr/>
      </xdr:nvSpPr>
      <xdr:spPr>
        <a:xfrm>
          <a:off x="6743700" y="125282325"/>
          <a:ext cx="8953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685800</xdr:colOff>
      <xdr:row>75</xdr:row>
      <xdr:rowOff>1047750</xdr:rowOff>
    </xdr:from>
    <xdr:to>
      <xdr:col>7</xdr:col>
      <xdr:colOff>1047750</xdr:colOff>
      <xdr:row>75</xdr:row>
      <xdr:rowOff>1093469</xdr:rowOff>
    </xdr:to>
    <xdr:sp macro="" textlink="">
      <xdr:nvSpPr>
        <xdr:cNvPr id="145" name="Rectangle 144">
          <a:hlinkClick xmlns:r="http://schemas.openxmlformats.org/officeDocument/2006/relationships" r:id="rId20"/>
          <a:extLst>
            <a:ext uri="{FF2B5EF4-FFF2-40B4-BE49-F238E27FC236}">
              <a16:creationId xmlns:a16="http://schemas.microsoft.com/office/drawing/2014/main" id="{FC64B654-FD08-451A-A028-78ADB39D2A82}"/>
            </a:ext>
          </a:extLst>
        </xdr:cNvPr>
        <xdr:cNvSpPr/>
      </xdr:nvSpPr>
      <xdr:spPr>
        <a:xfrm>
          <a:off x="7105650" y="125444250"/>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2076450</xdr:colOff>
      <xdr:row>75</xdr:row>
      <xdr:rowOff>1057275</xdr:rowOff>
    </xdr:from>
    <xdr:to>
      <xdr:col>7</xdr:col>
      <xdr:colOff>3133725</xdr:colOff>
      <xdr:row>75</xdr:row>
      <xdr:rowOff>1102994</xdr:rowOff>
    </xdr:to>
    <xdr:sp macro="" textlink="">
      <xdr:nvSpPr>
        <xdr:cNvPr id="146" name="Rectangle 145">
          <a:hlinkClick xmlns:r="http://schemas.openxmlformats.org/officeDocument/2006/relationships" r:id="rId21"/>
          <a:extLst>
            <a:ext uri="{FF2B5EF4-FFF2-40B4-BE49-F238E27FC236}">
              <a16:creationId xmlns:a16="http://schemas.microsoft.com/office/drawing/2014/main" id="{17203D6A-2BEB-4624-9B83-08082454C6E0}"/>
            </a:ext>
          </a:extLst>
        </xdr:cNvPr>
        <xdr:cNvSpPr/>
      </xdr:nvSpPr>
      <xdr:spPr>
        <a:xfrm>
          <a:off x="7639050" y="1254537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1524000</xdr:colOff>
      <xdr:row>76</xdr:row>
      <xdr:rowOff>1524000</xdr:rowOff>
    </xdr:from>
    <xdr:to>
      <xdr:col>7</xdr:col>
      <xdr:colOff>2581275</xdr:colOff>
      <xdr:row>76</xdr:row>
      <xdr:rowOff>1569719</xdr:rowOff>
    </xdr:to>
    <xdr:sp macro="" textlink="">
      <xdr:nvSpPr>
        <xdr:cNvPr id="147" name="Rectangle 146">
          <a:hlinkClick xmlns:r="http://schemas.openxmlformats.org/officeDocument/2006/relationships" r:id="rId21"/>
          <a:extLst>
            <a:ext uri="{FF2B5EF4-FFF2-40B4-BE49-F238E27FC236}">
              <a16:creationId xmlns:a16="http://schemas.microsoft.com/office/drawing/2014/main" id="{A95CC331-C793-4836-AAF8-DD3CDD6D9904}"/>
            </a:ext>
          </a:extLst>
        </xdr:cNvPr>
        <xdr:cNvSpPr/>
      </xdr:nvSpPr>
      <xdr:spPr>
        <a:xfrm>
          <a:off x="7639050" y="1271206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628650</xdr:colOff>
      <xdr:row>77</xdr:row>
      <xdr:rowOff>238125</xdr:rowOff>
    </xdr:from>
    <xdr:to>
      <xdr:col>7</xdr:col>
      <xdr:colOff>990600</xdr:colOff>
      <xdr:row>77</xdr:row>
      <xdr:rowOff>283844</xdr:rowOff>
    </xdr:to>
    <xdr:sp macro="" textlink="">
      <xdr:nvSpPr>
        <xdr:cNvPr id="148" name="Rectangle 147">
          <a:hlinkClick xmlns:r="http://schemas.openxmlformats.org/officeDocument/2006/relationships" r:id="rId20"/>
          <a:extLst>
            <a:ext uri="{FF2B5EF4-FFF2-40B4-BE49-F238E27FC236}">
              <a16:creationId xmlns:a16="http://schemas.microsoft.com/office/drawing/2014/main" id="{99C8296D-B18C-4149-AF59-2C0F7F0B93F3}"/>
            </a:ext>
          </a:extLst>
        </xdr:cNvPr>
        <xdr:cNvSpPr/>
      </xdr:nvSpPr>
      <xdr:spPr>
        <a:xfrm>
          <a:off x="7048500" y="128444625"/>
          <a:ext cx="3619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2076450</xdr:colOff>
      <xdr:row>77</xdr:row>
      <xdr:rowOff>228600</xdr:rowOff>
    </xdr:from>
    <xdr:to>
      <xdr:col>7</xdr:col>
      <xdr:colOff>3133725</xdr:colOff>
      <xdr:row>77</xdr:row>
      <xdr:rowOff>274319</xdr:rowOff>
    </xdr:to>
    <xdr:sp macro="" textlink="">
      <xdr:nvSpPr>
        <xdr:cNvPr id="149" name="Rectangle 148">
          <a:hlinkClick xmlns:r="http://schemas.openxmlformats.org/officeDocument/2006/relationships" r:id="rId21"/>
          <a:extLst>
            <a:ext uri="{FF2B5EF4-FFF2-40B4-BE49-F238E27FC236}">
              <a16:creationId xmlns:a16="http://schemas.microsoft.com/office/drawing/2014/main" id="{DBA47AB2-3193-41D3-9C4B-57C08F90564D}"/>
            </a:ext>
          </a:extLst>
        </xdr:cNvPr>
        <xdr:cNvSpPr/>
      </xdr:nvSpPr>
      <xdr:spPr>
        <a:xfrm>
          <a:off x="7639050" y="1284351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133350</xdr:colOff>
      <xdr:row>78</xdr:row>
      <xdr:rowOff>57150</xdr:rowOff>
    </xdr:from>
    <xdr:to>
      <xdr:col>7</xdr:col>
      <xdr:colOff>1914525</xdr:colOff>
      <xdr:row>78</xdr:row>
      <xdr:rowOff>114300</xdr:rowOff>
    </xdr:to>
    <xdr:sp macro="" textlink="">
      <xdr:nvSpPr>
        <xdr:cNvPr id="150" name="Rectangle 35">
          <a:hlinkClick xmlns:r="http://schemas.openxmlformats.org/officeDocument/2006/relationships" r:id="rId10"/>
          <a:extLst>
            <a:ext uri="{FF2B5EF4-FFF2-40B4-BE49-F238E27FC236}">
              <a16:creationId xmlns:a16="http://schemas.microsoft.com/office/drawing/2014/main" id="{4028FDA8-24DF-412C-B901-E44AEAF92CF3}"/>
            </a:ext>
          </a:extLst>
        </xdr:cNvPr>
        <xdr:cNvSpPr/>
      </xdr:nvSpPr>
      <xdr:spPr>
        <a:xfrm>
          <a:off x="6553200" y="129406650"/>
          <a:ext cx="10858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2752726</xdr:colOff>
      <xdr:row>78</xdr:row>
      <xdr:rowOff>238125</xdr:rowOff>
    </xdr:from>
    <xdr:to>
      <xdr:col>7</xdr:col>
      <xdr:colOff>3857626</xdr:colOff>
      <xdr:row>78</xdr:row>
      <xdr:rowOff>314325</xdr:rowOff>
    </xdr:to>
    <xdr:sp macro="" textlink="">
      <xdr:nvSpPr>
        <xdr:cNvPr id="151" name="Rectangle 60">
          <a:hlinkClick xmlns:r="http://schemas.openxmlformats.org/officeDocument/2006/relationships" r:id="rId10"/>
          <a:extLst>
            <a:ext uri="{FF2B5EF4-FFF2-40B4-BE49-F238E27FC236}">
              <a16:creationId xmlns:a16="http://schemas.microsoft.com/office/drawing/2014/main" id="{2D10111B-CA9E-4B81-8270-E33C5298E75E}"/>
            </a:ext>
          </a:extLst>
        </xdr:cNvPr>
        <xdr:cNvSpPr/>
      </xdr:nvSpPr>
      <xdr:spPr>
        <a:xfrm>
          <a:off x="7639051" y="129587625"/>
          <a:ext cx="0" cy="762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1514475</xdr:colOff>
      <xdr:row>78</xdr:row>
      <xdr:rowOff>219075</xdr:rowOff>
    </xdr:from>
    <xdr:to>
      <xdr:col>7</xdr:col>
      <xdr:colOff>2571750</xdr:colOff>
      <xdr:row>78</xdr:row>
      <xdr:rowOff>264794</xdr:rowOff>
    </xdr:to>
    <xdr:sp macro="" textlink="">
      <xdr:nvSpPr>
        <xdr:cNvPr id="152" name="Rectangle 151">
          <a:hlinkClick xmlns:r="http://schemas.openxmlformats.org/officeDocument/2006/relationships" r:id="rId21"/>
          <a:extLst>
            <a:ext uri="{FF2B5EF4-FFF2-40B4-BE49-F238E27FC236}">
              <a16:creationId xmlns:a16="http://schemas.microsoft.com/office/drawing/2014/main" id="{6CAE6D3B-C58C-422A-B3E7-6E2DF4587203}"/>
            </a:ext>
          </a:extLst>
        </xdr:cNvPr>
        <xdr:cNvSpPr/>
      </xdr:nvSpPr>
      <xdr:spPr>
        <a:xfrm>
          <a:off x="7639050" y="12956857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1447800</xdr:colOff>
      <xdr:row>91</xdr:row>
      <xdr:rowOff>247650</xdr:rowOff>
    </xdr:from>
    <xdr:to>
      <xdr:col>7</xdr:col>
      <xdr:colOff>2276475</xdr:colOff>
      <xdr:row>91</xdr:row>
      <xdr:rowOff>293369</xdr:rowOff>
    </xdr:to>
    <xdr:sp macro="" textlink="">
      <xdr:nvSpPr>
        <xdr:cNvPr id="153" name="Rectangle 152">
          <a:hlinkClick xmlns:r="http://schemas.openxmlformats.org/officeDocument/2006/relationships" r:id="rId24"/>
          <a:extLst>
            <a:ext uri="{FF2B5EF4-FFF2-40B4-BE49-F238E27FC236}">
              <a16:creationId xmlns:a16="http://schemas.microsoft.com/office/drawing/2014/main" id="{46D6ED77-D6F8-4590-8227-951CECC611BB}"/>
            </a:ext>
          </a:extLst>
        </xdr:cNvPr>
        <xdr:cNvSpPr/>
      </xdr:nvSpPr>
      <xdr:spPr>
        <a:xfrm>
          <a:off x="7639050" y="1459801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247650</xdr:colOff>
      <xdr:row>93</xdr:row>
      <xdr:rowOff>66675</xdr:rowOff>
    </xdr:from>
    <xdr:to>
      <xdr:col>7</xdr:col>
      <xdr:colOff>1400175</xdr:colOff>
      <xdr:row>93</xdr:row>
      <xdr:rowOff>112394</xdr:rowOff>
    </xdr:to>
    <xdr:sp macro="" textlink="">
      <xdr:nvSpPr>
        <xdr:cNvPr id="154" name="Rectangle 75">
          <a:hlinkClick xmlns:r="http://schemas.openxmlformats.org/officeDocument/2006/relationships" r:id="rId14"/>
          <a:extLst>
            <a:ext uri="{FF2B5EF4-FFF2-40B4-BE49-F238E27FC236}">
              <a16:creationId xmlns:a16="http://schemas.microsoft.com/office/drawing/2014/main" id="{F22677B5-7696-4EE3-B868-6226D6A21768}"/>
            </a:ext>
          </a:extLst>
        </xdr:cNvPr>
        <xdr:cNvSpPr/>
      </xdr:nvSpPr>
      <xdr:spPr>
        <a:xfrm>
          <a:off x="6667500" y="148494750"/>
          <a:ext cx="9715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2238375</xdr:colOff>
      <xdr:row>103</xdr:row>
      <xdr:rowOff>1543050</xdr:rowOff>
    </xdr:from>
    <xdr:to>
      <xdr:col>7</xdr:col>
      <xdr:colOff>3324225</xdr:colOff>
      <xdr:row>103</xdr:row>
      <xdr:rowOff>1588769</xdr:rowOff>
    </xdr:to>
    <xdr:sp macro="" textlink="">
      <xdr:nvSpPr>
        <xdr:cNvPr id="155" name="Rectangle 68">
          <a:hlinkClick xmlns:r="http://schemas.openxmlformats.org/officeDocument/2006/relationships" r:id="rId12"/>
          <a:extLst>
            <a:ext uri="{FF2B5EF4-FFF2-40B4-BE49-F238E27FC236}">
              <a16:creationId xmlns:a16="http://schemas.microsoft.com/office/drawing/2014/main" id="{C093881B-AC8D-43FE-9D43-311ECD0343AA}"/>
            </a:ext>
          </a:extLst>
        </xdr:cNvPr>
        <xdr:cNvSpPr/>
      </xdr:nvSpPr>
      <xdr:spPr>
        <a:xfrm>
          <a:off x="7639050" y="167601900"/>
          <a:ext cx="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904875</xdr:colOff>
      <xdr:row>103</xdr:row>
      <xdr:rowOff>1552575</xdr:rowOff>
    </xdr:from>
    <xdr:to>
      <xdr:col>7</xdr:col>
      <xdr:colOff>1714500</xdr:colOff>
      <xdr:row>103</xdr:row>
      <xdr:rowOff>1600200</xdr:rowOff>
    </xdr:to>
    <xdr:sp macro="" textlink="">
      <xdr:nvSpPr>
        <xdr:cNvPr id="156" name="Rectangle 83">
          <a:hlinkClick xmlns:r="http://schemas.openxmlformats.org/officeDocument/2006/relationships" r:id="rId16"/>
          <a:extLst>
            <a:ext uri="{FF2B5EF4-FFF2-40B4-BE49-F238E27FC236}">
              <a16:creationId xmlns:a16="http://schemas.microsoft.com/office/drawing/2014/main" id="{1096CEB8-BDD4-4374-9677-C17BCA7C0373}"/>
            </a:ext>
          </a:extLst>
        </xdr:cNvPr>
        <xdr:cNvSpPr/>
      </xdr:nvSpPr>
      <xdr:spPr>
        <a:xfrm>
          <a:off x="7324725" y="167601900"/>
          <a:ext cx="314325"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57150</xdr:colOff>
      <xdr:row>105</xdr:row>
      <xdr:rowOff>2486025</xdr:rowOff>
    </xdr:from>
    <xdr:to>
      <xdr:col>7</xdr:col>
      <xdr:colOff>1838325</xdr:colOff>
      <xdr:row>105</xdr:row>
      <xdr:rowOff>2543175</xdr:rowOff>
    </xdr:to>
    <xdr:sp macro="" textlink="">
      <xdr:nvSpPr>
        <xdr:cNvPr id="157" name="Rectangle 36">
          <a:hlinkClick xmlns:r="http://schemas.openxmlformats.org/officeDocument/2006/relationships" r:id="rId10"/>
          <a:extLst>
            <a:ext uri="{FF2B5EF4-FFF2-40B4-BE49-F238E27FC236}">
              <a16:creationId xmlns:a16="http://schemas.microsoft.com/office/drawing/2014/main" id="{15F4BA4C-3431-432C-9449-12A5962296A6}"/>
            </a:ext>
          </a:extLst>
        </xdr:cNvPr>
        <xdr:cNvSpPr/>
      </xdr:nvSpPr>
      <xdr:spPr>
        <a:xfrm>
          <a:off x="6477000" y="173078775"/>
          <a:ext cx="116205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28575</xdr:colOff>
      <xdr:row>105</xdr:row>
      <xdr:rowOff>2838450</xdr:rowOff>
    </xdr:from>
    <xdr:to>
      <xdr:col>7</xdr:col>
      <xdr:colOff>1600200</xdr:colOff>
      <xdr:row>105</xdr:row>
      <xdr:rowOff>2895600</xdr:rowOff>
    </xdr:to>
    <xdr:sp macro="" textlink="">
      <xdr:nvSpPr>
        <xdr:cNvPr id="158" name="Rectangle 61">
          <a:hlinkClick xmlns:r="http://schemas.openxmlformats.org/officeDocument/2006/relationships" r:id="rId10"/>
          <a:extLst>
            <a:ext uri="{FF2B5EF4-FFF2-40B4-BE49-F238E27FC236}">
              <a16:creationId xmlns:a16="http://schemas.microsoft.com/office/drawing/2014/main" id="{2408B12F-05B2-4FEC-A021-3A064B3D144D}"/>
            </a:ext>
          </a:extLst>
        </xdr:cNvPr>
        <xdr:cNvSpPr/>
      </xdr:nvSpPr>
      <xdr:spPr>
        <a:xfrm>
          <a:off x="6448425" y="173078775"/>
          <a:ext cx="1190625"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590550</xdr:colOff>
      <xdr:row>105</xdr:row>
      <xdr:rowOff>2676525</xdr:rowOff>
    </xdr:from>
    <xdr:to>
      <xdr:col>7</xdr:col>
      <xdr:colOff>1400175</xdr:colOff>
      <xdr:row>105</xdr:row>
      <xdr:rowOff>2724150</xdr:rowOff>
    </xdr:to>
    <xdr:sp macro="" textlink="">
      <xdr:nvSpPr>
        <xdr:cNvPr id="159" name="Rectangle 84">
          <a:hlinkClick xmlns:r="http://schemas.openxmlformats.org/officeDocument/2006/relationships" r:id="rId16"/>
          <a:extLst>
            <a:ext uri="{FF2B5EF4-FFF2-40B4-BE49-F238E27FC236}">
              <a16:creationId xmlns:a16="http://schemas.microsoft.com/office/drawing/2014/main" id="{62513860-CB09-467A-9FBA-46E54065E494}"/>
            </a:ext>
          </a:extLst>
        </xdr:cNvPr>
        <xdr:cNvSpPr/>
      </xdr:nvSpPr>
      <xdr:spPr>
        <a:xfrm>
          <a:off x="7010400" y="173078775"/>
          <a:ext cx="62865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95250</xdr:colOff>
      <xdr:row>107</xdr:row>
      <xdr:rowOff>1209675</xdr:rowOff>
    </xdr:from>
    <xdr:to>
      <xdr:col>7</xdr:col>
      <xdr:colOff>1876425</xdr:colOff>
      <xdr:row>107</xdr:row>
      <xdr:rowOff>1266825</xdr:rowOff>
    </xdr:to>
    <xdr:sp macro="" textlink="">
      <xdr:nvSpPr>
        <xdr:cNvPr id="160" name="Rectangle 37">
          <a:hlinkClick xmlns:r="http://schemas.openxmlformats.org/officeDocument/2006/relationships" r:id="rId10"/>
          <a:extLst>
            <a:ext uri="{FF2B5EF4-FFF2-40B4-BE49-F238E27FC236}">
              <a16:creationId xmlns:a16="http://schemas.microsoft.com/office/drawing/2014/main" id="{7C08E7FE-B681-4097-85D2-8A082493A271}"/>
            </a:ext>
          </a:extLst>
        </xdr:cNvPr>
        <xdr:cNvSpPr/>
      </xdr:nvSpPr>
      <xdr:spPr>
        <a:xfrm>
          <a:off x="6515100" y="177565050"/>
          <a:ext cx="11239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19050</xdr:colOff>
      <xdr:row>107</xdr:row>
      <xdr:rowOff>1552575</xdr:rowOff>
    </xdr:from>
    <xdr:to>
      <xdr:col>7</xdr:col>
      <xdr:colOff>1590675</xdr:colOff>
      <xdr:row>107</xdr:row>
      <xdr:rowOff>1609725</xdr:rowOff>
    </xdr:to>
    <xdr:sp macro="" textlink="">
      <xdr:nvSpPr>
        <xdr:cNvPr id="161" name="Rectangle 62">
          <a:hlinkClick xmlns:r="http://schemas.openxmlformats.org/officeDocument/2006/relationships" r:id="rId10"/>
          <a:extLst>
            <a:ext uri="{FF2B5EF4-FFF2-40B4-BE49-F238E27FC236}">
              <a16:creationId xmlns:a16="http://schemas.microsoft.com/office/drawing/2014/main" id="{FC0EAB8F-5DDE-45FA-954B-112DBF58D435}"/>
            </a:ext>
          </a:extLst>
        </xdr:cNvPr>
        <xdr:cNvSpPr/>
      </xdr:nvSpPr>
      <xdr:spPr>
        <a:xfrm>
          <a:off x="6438900" y="177907950"/>
          <a:ext cx="1200150"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1819275</xdr:colOff>
      <xdr:row>107</xdr:row>
      <xdr:rowOff>1352550</xdr:rowOff>
    </xdr:from>
    <xdr:to>
      <xdr:col>7</xdr:col>
      <xdr:colOff>2905125</xdr:colOff>
      <xdr:row>107</xdr:row>
      <xdr:rowOff>1398269</xdr:rowOff>
    </xdr:to>
    <xdr:sp macro="" textlink="">
      <xdr:nvSpPr>
        <xdr:cNvPr id="162" name="Rectangle 69">
          <a:hlinkClick xmlns:r="http://schemas.openxmlformats.org/officeDocument/2006/relationships" r:id="rId12"/>
          <a:extLst>
            <a:ext uri="{FF2B5EF4-FFF2-40B4-BE49-F238E27FC236}">
              <a16:creationId xmlns:a16="http://schemas.microsoft.com/office/drawing/2014/main" id="{ABD9C09A-63ED-4700-B2E3-9205EBE77C6F}"/>
            </a:ext>
          </a:extLst>
        </xdr:cNvPr>
        <xdr:cNvSpPr/>
      </xdr:nvSpPr>
      <xdr:spPr>
        <a:xfrm>
          <a:off x="7639050" y="1777079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657225</xdr:colOff>
      <xdr:row>109</xdr:row>
      <xdr:rowOff>400050</xdr:rowOff>
    </xdr:from>
    <xdr:to>
      <xdr:col>7</xdr:col>
      <xdr:colOff>1466850</xdr:colOff>
      <xdr:row>109</xdr:row>
      <xdr:rowOff>447675</xdr:rowOff>
    </xdr:to>
    <xdr:sp macro="" textlink="">
      <xdr:nvSpPr>
        <xdr:cNvPr id="163" name="Rectangle 85">
          <a:hlinkClick xmlns:r="http://schemas.openxmlformats.org/officeDocument/2006/relationships" r:id="rId16"/>
          <a:extLst>
            <a:ext uri="{FF2B5EF4-FFF2-40B4-BE49-F238E27FC236}">
              <a16:creationId xmlns:a16="http://schemas.microsoft.com/office/drawing/2014/main" id="{7E9DC350-D90F-42CA-956C-C2F252BC529E}"/>
            </a:ext>
          </a:extLst>
        </xdr:cNvPr>
        <xdr:cNvSpPr/>
      </xdr:nvSpPr>
      <xdr:spPr>
        <a:xfrm>
          <a:off x="7077075" y="182584725"/>
          <a:ext cx="561975"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2343150</xdr:colOff>
      <xdr:row>109</xdr:row>
      <xdr:rowOff>238125</xdr:rowOff>
    </xdr:from>
    <xdr:to>
      <xdr:col>7</xdr:col>
      <xdr:colOff>3419475</xdr:colOff>
      <xdr:row>109</xdr:row>
      <xdr:rowOff>283844</xdr:rowOff>
    </xdr:to>
    <xdr:sp macro="" textlink="">
      <xdr:nvSpPr>
        <xdr:cNvPr id="164" name="Rectangle 163">
          <a:hlinkClick xmlns:r="http://schemas.openxmlformats.org/officeDocument/2006/relationships" r:id="rId25"/>
          <a:extLst>
            <a:ext uri="{FF2B5EF4-FFF2-40B4-BE49-F238E27FC236}">
              <a16:creationId xmlns:a16="http://schemas.microsoft.com/office/drawing/2014/main" id="{D12A46B4-D809-48B3-A053-F2CA0633D458}"/>
            </a:ext>
          </a:extLst>
        </xdr:cNvPr>
        <xdr:cNvSpPr/>
      </xdr:nvSpPr>
      <xdr:spPr>
        <a:xfrm>
          <a:off x="7639050" y="18242280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4</xdr:col>
      <xdr:colOff>4419600</xdr:colOff>
      <xdr:row>111</xdr:row>
      <xdr:rowOff>409575</xdr:rowOff>
    </xdr:from>
    <xdr:to>
      <xdr:col>5</xdr:col>
      <xdr:colOff>800100</xdr:colOff>
      <xdr:row>111</xdr:row>
      <xdr:rowOff>457200</xdr:rowOff>
    </xdr:to>
    <xdr:sp macro="" textlink="">
      <xdr:nvSpPr>
        <xdr:cNvPr id="165" name="Rectangle 86">
          <a:hlinkClick xmlns:r="http://schemas.openxmlformats.org/officeDocument/2006/relationships" r:id="rId16"/>
          <a:extLst>
            <a:ext uri="{FF2B5EF4-FFF2-40B4-BE49-F238E27FC236}">
              <a16:creationId xmlns:a16="http://schemas.microsoft.com/office/drawing/2014/main" id="{A009BAE5-9049-4D45-BD13-5864E3970685}"/>
            </a:ext>
          </a:extLst>
        </xdr:cNvPr>
        <xdr:cNvSpPr/>
      </xdr:nvSpPr>
      <xdr:spPr>
        <a:xfrm>
          <a:off x="3981450" y="188709300"/>
          <a:ext cx="80010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295275</xdr:colOff>
      <xdr:row>111</xdr:row>
      <xdr:rowOff>57150</xdr:rowOff>
    </xdr:from>
    <xdr:to>
      <xdr:col>7</xdr:col>
      <xdr:colOff>2076450</xdr:colOff>
      <xdr:row>111</xdr:row>
      <xdr:rowOff>114300</xdr:rowOff>
    </xdr:to>
    <xdr:sp macro="" textlink="">
      <xdr:nvSpPr>
        <xdr:cNvPr id="166" name="Rectangle 38">
          <a:hlinkClick xmlns:r="http://schemas.openxmlformats.org/officeDocument/2006/relationships" r:id="rId10"/>
          <a:extLst>
            <a:ext uri="{FF2B5EF4-FFF2-40B4-BE49-F238E27FC236}">
              <a16:creationId xmlns:a16="http://schemas.microsoft.com/office/drawing/2014/main" id="{1400855D-525D-434A-BC17-1147174BF89B}"/>
            </a:ext>
          </a:extLst>
        </xdr:cNvPr>
        <xdr:cNvSpPr/>
      </xdr:nvSpPr>
      <xdr:spPr>
        <a:xfrm>
          <a:off x="6715125" y="188356875"/>
          <a:ext cx="9239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1914525</xdr:colOff>
      <xdr:row>111</xdr:row>
      <xdr:rowOff>228600</xdr:rowOff>
    </xdr:from>
    <xdr:to>
      <xdr:col>7</xdr:col>
      <xdr:colOff>3000375</xdr:colOff>
      <xdr:row>111</xdr:row>
      <xdr:rowOff>274319</xdr:rowOff>
    </xdr:to>
    <xdr:sp macro="" textlink="">
      <xdr:nvSpPr>
        <xdr:cNvPr id="167" name="Rectangle 70">
          <a:hlinkClick xmlns:r="http://schemas.openxmlformats.org/officeDocument/2006/relationships" r:id="rId12"/>
          <a:extLst>
            <a:ext uri="{FF2B5EF4-FFF2-40B4-BE49-F238E27FC236}">
              <a16:creationId xmlns:a16="http://schemas.microsoft.com/office/drawing/2014/main" id="{A2B65D76-A700-4252-B506-F1BC53ADAFFD}"/>
            </a:ext>
          </a:extLst>
        </xdr:cNvPr>
        <xdr:cNvSpPr/>
      </xdr:nvSpPr>
      <xdr:spPr>
        <a:xfrm>
          <a:off x="7639050" y="1885283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6</xdr:col>
      <xdr:colOff>4419600</xdr:colOff>
      <xdr:row>111</xdr:row>
      <xdr:rowOff>409575</xdr:rowOff>
    </xdr:from>
    <xdr:to>
      <xdr:col>7</xdr:col>
      <xdr:colOff>800100</xdr:colOff>
      <xdr:row>111</xdr:row>
      <xdr:rowOff>457200</xdr:rowOff>
    </xdr:to>
    <xdr:sp macro="" textlink="">
      <xdr:nvSpPr>
        <xdr:cNvPr id="168" name="Rectangle 86">
          <a:hlinkClick xmlns:r="http://schemas.openxmlformats.org/officeDocument/2006/relationships" r:id="rId16"/>
          <a:extLst>
            <a:ext uri="{FF2B5EF4-FFF2-40B4-BE49-F238E27FC236}">
              <a16:creationId xmlns:a16="http://schemas.microsoft.com/office/drawing/2014/main" id="{D543F31D-1DB5-4DFA-B8C0-5A09AB4E9DE7}"/>
            </a:ext>
          </a:extLst>
        </xdr:cNvPr>
        <xdr:cNvSpPr/>
      </xdr:nvSpPr>
      <xdr:spPr>
        <a:xfrm>
          <a:off x="6419850" y="188709300"/>
          <a:ext cx="80010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1895475</xdr:colOff>
      <xdr:row>111</xdr:row>
      <xdr:rowOff>428625</xdr:rowOff>
    </xdr:from>
    <xdr:to>
      <xdr:col>7</xdr:col>
      <xdr:colOff>2971800</xdr:colOff>
      <xdr:row>111</xdr:row>
      <xdr:rowOff>474344</xdr:rowOff>
    </xdr:to>
    <xdr:sp macro="" textlink="">
      <xdr:nvSpPr>
        <xdr:cNvPr id="169" name="Rectangle 168">
          <a:hlinkClick xmlns:r="http://schemas.openxmlformats.org/officeDocument/2006/relationships" r:id="rId25"/>
          <a:extLst>
            <a:ext uri="{FF2B5EF4-FFF2-40B4-BE49-F238E27FC236}">
              <a16:creationId xmlns:a16="http://schemas.microsoft.com/office/drawing/2014/main" id="{96DA9CA6-D75A-4F7D-A37B-564BEA872AF9}"/>
            </a:ext>
          </a:extLst>
        </xdr:cNvPr>
        <xdr:cNvSpPr/>
      </xdr:nvSpPr>
      <xdr:spPr>
        <a:xfrm>
          <a:off x="7639050" y="1887283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523875</xdr:colOff>
      <xdr:row>117</xdr:row>
      <xdr:rowOff>66675</xdr:rowOff>
    </xdr:from>
    <xdr:to>
      <xdr:col>7</xdr:col>
      <xdr:colOff>2305050</xdr:colOff>
      <xdr:row>117</xdr:row>
      <xdr:rowOff>123825</xdr:rowOff>
    </xdr:to>
    <xdr:sp macro="" textlink="">
      <xdr:nvSpPr>
        <xdr:cNvPr id="170" name="Rectangle 39">
          <a:hlinkClick xmlns:r="http://schemas.openxmlformats.org/officeDocument/2006/relationships" r:id="rId10"/>
          <a:extLst>
            <a:ext uri="{FF2B5EF4-FFF2-40B4-BE49-F238E27FC236}">
              <a16:creationId xmlns:a16="http://schemas.microsoft.com/office/drawing/2014/main" id="{E3F79D7B-EDFF-4D64-9249-D372BA3D1239}"/>
            </a:ext>
          </a:extLst>
        </xdr:cNvPr>
        <xdr:cNvSpPr/>
      </xdr:nvSpPr>
      <xdr:spPr>
        <a:xfrm>
          <a:off x="6943725" y="207597375"/>
          <a:ext cx="6953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2562225</xdr:colOff>
      <xdr:row>117</xdr:row>
      <xdr:rowOff>371475</xdr:rowOff>
    </xdr:from>
    <xdr:to>
      <xdr:col>7</xdr:col>
      <xdr:colOff>3648075</xdr:colOff>
      <xdr:row>117</xdr:row>
      <xdr:rowOff>417194</xdr:rowOff>
    </xdr:to>
    <xdr:sp macro="" textlink="">
      <xdr:nvSpPr>
        <xdr:cNvPr id="171" name="Rectangle 71">
          <a:hlinkClick xmlns:r="http://schemas.openxmlformats.org/officeDocument/2006/relationships" r:id="rId12"/>
          <a:extLst>
            <a:ext uri="{FF2B5EF4-FFF2-40B4-BE49-F238E27FC236}">
              <a16:creationId xmlns:a16="http://schemas.microsoft.com/office/drawing/2014/main" id="{BA93B435-B0E4-4003-B048-AEDD5113F0D7}"/>
            </a:ext>
          </a:extLst>
        </xdr:cNvPr>
        <xdr:cNvSpPr/>
      </xdr:nvSpPr>
      <xdr:spPr>
        <a:xfrm>
          <a:off x="7639050" y="207721200"/>
          <a:ext cx="0"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981075</xdr:colOff>
      <xdr:row>117</xdr:row>
      <xdr:rowOff>400050</xdr:rowOff>
    </xdr:from>
    <xdr:to>
      <xdr:col>7</xdr:col>
      <xdr:colOff>2057400</xdr:colOff>
      <xdr:row>117</xdr:row>
      <xdr:rowOff>445769</xdr:rowOff>
    </xdr:to>
    <xdr:sp macro="" textlink="">
      <xdr:nvSpPr>
        <xdr:cNvPr id="172" name="Rectangle 171">
          <a:hlinkClick xmlns:r="http://schemas.openxmlformats.org/officeDocument/2006/relationships" r:id="rId25"/>
          <a:extLst>
            <a:ext uri="{FF2B5EF4-FFF2-40B4-BE49-F238E27FC236}">
              <a16:creationId xmlns:a16="http://schemas.microsoft.com/office/drawing/2014/main" id="{FBF33CB4-0DA6-4879-BFD4-9CDD62A050D6}"/>
            </a:ext>
          </a:extLst>
        </xdr:cNvPr>
        <xdr:cNvSpPr/>
      </xdr:nvSpPr>
      <xdr:spPr>
        <a:xfrm>
          <a:off x="7400925" y="207721200"/>
          <a:ext cx="238125" cy="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4</xdr:col>
      <xdr:colOff>104775</xdr:colOff>
      <xdr:row>7</xdr:row>
      <xdr:rowOff>19050</xdr:rowOff>
    </xdr:from>
    <xdr:to>
      <xdr:col>4</xdr:col>
      <xdr:colOff>1495425</xdr:colOff>
      <xdr:row>7</xdr:row>
      <xdr:rowOff>171450</xdr:rowOff>
    </xdr:to>
    <xdr:sp macro="" textlink="">
      <xdr:nvSpPr>
        <xdr:cNvPr id="173" name="Rectangle 1">
          <a:hlinkClick xmlns:r="http://schemas.openxmlformats.org/officeDocument/2006/relationships" r:id="rId9"/>
          <a:extLst>
            <a:ext uri="{FF2B5EF4-FFF2-40B4-BE49-F238E27FC236}">
              <a16:creationId xmlns:a16="http://schemas.microsoft.com/office/drawing/2014/main" id="{EBB5F01F-49A3-4BEC-8E1E-A6E8759D96F1}"/>
            </a:ext>
          </a:extLst>
        </xdr:cNvPr>
        <xdr:cNvSpPr/>
      </xdr:nvSpPr>
      <xdr:spPr>
        <a:xfrm>
          <a:off x="2867025" y="4610100"/>
          <a:ext cx="1114425" cy="1524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190500</xdr:colOff>
      <xdr:row>8</xdr:row>
      <xdr:rowOff>66675</xdr:rowOff>
    </xdr:from>
    <xdr:to>
      <xdr:col>4</xdr:col>
      <xdr:colOff>2143125</xdr:colOff>
      <xdr:row>8</xdr:row>
      <xdr:rowOff>114300</xdr:rowOff>
    </xdr:to>
    <xdr:sp macro="" textlink="">
      <xdr:nvSpPr>
        <xdr:cNvPr id="174" name="Rectangle 92">
          <a:hlinkClick xmlns:r="http://schemas.openxmlformats.org/officeDocument/2006/relationships" r:id="rId26"/>
          <a:extLst>
            <a:ext uri="{FF2B5EF4-FFF2-40B4-BE49-F238E27FC236}">
              <a16:creationId xmlns:a16="http://schemas.microsoft.com/office/drawing/2014/main" id="{9665AFF6-B023-4778-95B7-F288C8EE809A}"/>
            </a:ext>
          </a:extLst>
        </xdr:cNvPr>
        <xdr:cNvSpPr/>
      </xdr:nvSpPr>
      <xdr:spPr>
        <a:xfrm>
          <a:off x="2952750" y="5400675"/>
          <a:ext cx="1028700" cy="476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2381250</xdr:colOff>
      <xdr:row>8</xdr:row>
      <xdr:rowOff>57150</xdr:rowOff>
    </xdr:from>
    <xdr:to>
      <xdr:col>4</xdr:col>
      <xdr:colOff>3590925</xdr:colOff>
      <xdr:row>8</xdr:row>
      <xdr:rowOff>102869</xdr:rowOff>
    </xdr:to>
    <xdr:sp macro="" textlink="">
      <xdr:nvSpPr>
        <xdr:cNvPr id="175" name="Rectangle 98">
          <a:hlinkClick xmlns:r="http://schemas.openxmlformats.org/officeDocument/2006/relationships" r:id="rId27"/>
          <a:extLst>
            <a:ext uri="{FF2B5EF4-FFF2-40B4-BE49-F238E27FC236}">
              <a16:creationId xmlns:a16="http://schemas.microsoft.com/office/drawing/2014/main" id="{CE9763A7-2429-4A49-BC1A-E4ADA5DA4C53}"/>
            </a:ext>
          </a:extLst>
        </xdr:cNvPr>
        <xdr:cNvSpPr/>
      </xdr:nvSpPr>
      <xdr:spPr>
        <a:xfrm>
          <a:off x="3981450" y="539115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171450</xdr:colOff>
      <xdr:row>9</xdr:row>
      <xdr:rowOff>57150</xdr:rowOff>
    </xdr:from>
    <xdr:to>
      <xdr:col>4</xdr:col>
      <xdr:colOff>1866900</xdr:colOff>
      <xdr:row>9</xdr:row>
      <xdr:rowOff>142875</xdr:rowOff>
    </xdr:to>
    <xdr:sp macro="" textlink="">
      <xdr:nvSpPr>
        <xdr:cNvPr id="176" name="Rectangle 25">
          <a:hlinkClick xmlns:r="http://schemas.openxmlformats.org/officeDocument/2006/relationships" r:id="rId10"/>
          <a:extLst>
            <a:ext uri="{FF2B5EF4-FFF2-40B4-BE49-F238E27FC236}">
              <a16:creationId xmlns:a16="http://schemas.microsoft.com/office/drawing/2014/main" id="{C6033E73-16D8-4004-936E-6850C608C0EA}"/>
            </a:ext>
          </a:extLst>
        </xdr:cNvPr>
        <xdr:cNvSpPr/>
      </xdr:nvSpPr>
      <xdr:spPr>
        <a:xfrm>
          <a:off x="2933700" y="6315075"/>
          <a:ext cx="10477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104774</xdr:colOff>
      <xdr:row>9</xdr:row>
      <xdr:rowOff>228600</xdr:rowOff>
    </xdr:from>
    <xdr:to>
      <xdr:col>4</xdr:col>
      <xdr:colOff>2266949</xdr:colOff>
      <xdr:row>9</xdr:row>
      <xdr:rowOff>295275</xdr:rowOff>
    </xdr:to>
    <xdr:sp macro="" textlink="">
      <xdr:nvSpPr>
        <xdr:cNvPr id="177" name="Rectangle 100">
          <a:hlinkClick xmlns:r="http://schemas.openxmlformats.org/officeDocument/2006/relationships" r:id="rId28"/>
          <a:extLst>
            <a:ext uri="{FF2B5EF4-FFF2-40B4-BE49-F238E27FC236}">
              <a16:creationId xmlns:a16="http://schemas.microsoft.com/office/drawing/2014/main" id="{B3A4B131-A243-41A6-9775-1E9C2B2655E8}"/>
            </a:ext>
          </a:extLst>
        </xdr:cNvPr>
        <xdr:cNvSpPr/>
      </xdr:nvSpPr>
      <xdr:spPr>
        <a:xfrm>
          <a:off x="2867024" y="6486525"/>
          <a:ext cx="1114425"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38100</xdr:colOff>
      <xdr:row>10</xdr:row>
      <xdr:rowOff>238125</xdr:rowOff>
    </xdr:from>
    <xdr:to>
      <xdr:col>4</xdr:col>
      <xdr:colOff>1733550</xdr:colOff>
      <xdr:row>10</xdr:row>
      <xdr:rowOff>323850</xdr:rowOff>
    </xdr:to>
    <xdr:sp macro="" textlink="">
      <xdr:nvSpPr>
        <xdr:cNvPr id="178" name="Rectangle 26">
          <a:hlinkClick xmlns:r="http://schemas.openxmlformats.org/officeDocument/2006/relationships" r:id="rId10"/>
          <a:extLst>
            <a:ext uri="{FF2B5EF4-FFF2-40B4-BE49-F238E27FC236}">
              <a16:creationId xmlns:a16="http://schemas.microsoft.com/office/drawing/2014/main" id="{40650519-B10D-464A-99E8-F2271E4F432E}"/>
            </a:ext>
          </a:extLst>
        </xdr:cNvPr>
        <xdr:cNvSpPr/>
      </xdr:nvSpPr>
      <xdr:spPr>
        <a:xfrm>
          <a:off x="2800350" y="7381875"/>
          <a:ext cx="11811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104775</xdr:colOff>
      <xdr:row>7</xdr:row>
      <xdr:rowOff>19050</xdr:rowOff>
    </xdr:from>
    <xdr:to>
      <xdr:col>5</xdr:col>
      <xdr:colOff>1495425</xdr:colOff>
      <xdr:row>7</xdr:row>
      <xdr:rowOff>171450</xdr:rowOff>
    </xdr:to>
    <xdr:sp macro="" textlink="">
      <xdr:nvSpPr>
        <xdr:cNvPr id="179" name="Rectangle 1">
          <a:hlinkClick xmlns:r="http://schemas.openxmlformats.org/officeDocument/2006/relationships" r:id="rId9"/>
          <a:extLst>
            <a:ext uri="{FF2B5EF4-FFF2-40B4-BE49-F238E27FC236}">
              <a16:creationId xmlns:a16="http://schemas.microsoft.com/office/drawing/2014/main" id="{17E9F09C-0DAF-4CF3-AFFE-1C6318C3DE39}"/>
            </a:ext>
          </a:extLst>
        </xdr:cNvPr>
        <xdr:cNvSpPr/>
      </xdr:nvSpPr>
      <xdr:spPr>
        <a:xfrm>
          <a:off x="4086225" y="4610100"/>
          <a:ext cx="1114425" cy="1524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190500</xdr:colOff>
      <xdr:row>8</xdr:row>
      <xdr:rowOff>66675</xdr:rowOff>
    </xdr:from>
    <xdr:to>
      <xdr:col>5</xdr:col>
      <xdr:colOff>2143125</xdr:colOff>
      <xdr:row>8</xdr:row>
      <xdr:rowOff>114300</xdr:rowOff>
    </xdr:to>
    <xdr:sp macro="" textlink="">
      <xdr:nvSpPr>
        <xdr:cNvPr id="180" name="Rectangle 92">
          <a:hlinkClick xmlns:r="http://schemas.openxmlformats.org/officeDocument/2006/relationships" r:id="rId26"/>
          <a:extLst>
            <a:ext uri="{FF2B5EF4-FFF2-40B4-BE49-F238E27FC236}">
              <a16:creationId xmlns:a16="http://schemas.microsoft.com/office/drawing/2014/main" id="{454E25C0-0755-4D55-8CF0-5572A0A462A7}"/>
            </a:ext>
          </a:extLst>
        </xdr:cNvPr>
        <xdr:cNvSpPr/>
      </xdr:nvSpPr>
      <xdr:spPr>
        <a:xfrm>
          <a:off x="4171950" y="5400675"/>
          <a:ext cx="1028700" cy="476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2381250</xdr:colOff>
      <xdr:row>8</xdr:row>
      <xdr:rowOff>57150</xdr:rowOff>
    </xdr:from>
    <xdr:to>
      <xdr:col>5</xdr:col>
      <xdr:colOff>3590925</xdr:colOff>
      <xdr:row>8</xdr:row>
      <xdr:rowOff>102869</xdr:rowOff>
    </xdr:to>
    <xdr:sp macro="" textlink="">
      <xdr:nvSpPr>
        <xdr:cNvPr id="181" name="Rectangle 98">
          <a:hlinkClick xmlns:r="http://schemas.openxmlformats.org/officeDocument/2006/relationships" r:id="rId27"/>
          <a:extLst>
            <a:ext uri="{FF2B5EF4-FFF2-40B4-BE49-F238E27FC236}">
              <a16:creationId xmlns:a16="http://schemas.microsoft.com/office/drawing/2014/main" id="{3029FA1B-0756-46C4-95C4-34E62C125BB9}"/>
            </a:ext>
          </a:extLst>
        </xdr:cNvPr>
        <xdr:cNvSpPr/>
      </xdr:nvSpPr>
      <xdr:spPr>
        <a:xfrm>
          <a:off x="5200650" y="539115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171450</xdr:colOff>
      <xdr:row>9</xdr:row>
      <xdr:rowOff>57150</xdr:rowOff>
    </xdr:from>
    <xdr:to>
      <xdr:col>5</xdr:col>
      <xdr:colOff>1866900</xdr:colOff>
      <xdr:row>9</xdr:row>
      <xdr:rowOff>142875</xdr:rowOff>
    </xdr:to>
    <xdr:sp macro="" textlink="">
      <xdr:nvSpPr>
        <xdr:cNvPr id="182" name="Rectangle 25">
          <a:hlinkClick xmlns:r="http://schemas.openxmlformats.org/officeDocument/2006/relationships" r:id="rId10"/>
          <a:extLst>
            <a:ext uri="{FF2B5EF4-FFF2-40B4-BE49-F238E27FC236}">
              <a16:creationId xmlns:a16="http://schemas.microsoft.com/office/drawing/2014/main" id="{3470DB45-D627-4922-B491-70C279ACC180}"/>
            </a:ext>
          </a:extLst>
        </xdr:cNvPr>
        <xdr:cNvSpPr/>
      </xdr:nvSpPr>
      <xdr:spPr>
        <a:xfrm>
          <a:off x="4152900" y="6315075"/>
          <a:ext cx="10477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104774</xdr:colOff>
      <xdr:row>9</xdr:row>
      <xdr:rowOff>228600</xdr:rowOff>
    </xdr:from>
    <xdr:to>
      <xdr:col>5</xdr:col>
      <xdr:colOff>2266949</xdr:colOff>
      <xdr:row>9</xdr:row>
      <xdr:rowOff>295275</xdr:rowOff>
    </xdr:to>
    <xdr:sp macro="" textlink="">
      <xdr:nvSpPr>
        <xdr:cNvPr id="183" name="Rectangle 100">
          <a:hlinkClick xmlns:r="http://schemas.openxmlformats.org/officeDocument/2006/relationships" r:id="rId28"/>
          <a:extLst>
            <a:ext uri="{FF2B5EF4-FFF2-40B4-BE49-F238E27FC236}">
              <a16:creationId xmlns:a16="http://schemas.microsoft.com/office/drawing/2014/main" id="{D2EC7171-5150-40CD-A6CF-D6B7390C57D9}"/>
            </a:ext>
          </a:extLst>
        </xdr:cNvPr>
        <xdr:cNvSpPr/>
      </xdr:nvSpPr>
      <xdr:spPr>
        <a:xfrm>
          <a:off x="4086224" y="6486525"/>
          <a:ext cx="1114425"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38100</xdr:colOff>
      <xdr:row>10</xdr:row>
      <xdr:rowOff>238125</xdr:rowOff>
    </xdr:from>
    <xdr:to>
      <xdr:col>5</xdr:col>
      <xdr:colOff>1733550</xdr:colOff>
      <xdr:row>10</xdr:row>
      <xdr:rowOff>323850</xdr:rowOff>
    </xdr:to>
    <xdr:sp macro="" textlink="">
      <xdr:nvSpPr>
        <xdr:cNvPr id="184" name="Rectangle 26">
          <a:hlinkClick xmlns:r="http://schemas.openxmlformats.org/officeDocument/2006/relationships" r:id="rId10"/>
          <a:extLst>
            <a:ext uri="{FF2B5EF4-FFF2-40B4-BE49-F238E27FC236}">
              <a16:creationId xmlns:a16="http://schemas.microsoft.com/office/drawing/2014/main" id="{E486FE51-EC79-4FD7-841F-FFDEEA4EB0DF}"/>
            </a:ext>
          </a:extLst>
        </xdr:cNvPr>
        <xdr:cNvSpPr/>
      </xdr:nvSpPr>
      <xdr:spPr>
        <a:xfrm>
          <a:off x="4019550" y="7381875"/>
          <a:ext cx="11811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12</xdr:row>
      <xdr:rowOff>219075</xdr:rowOff>
    </xdr:from>
    <xdr:to>
      <xdr:col>5</xdr:col>
      <xdr:colOff>1476375</xdr:colOff>
      <xdr:row>12</xdr:row>
      <xdr:rowOff>304800</xdr:rowOff>
    </xdr:to>
    <xdr:sp macro="" textlink="">
      <xdr:nvSpPr>
        <xdr:cNvPr id="185" name="Rectangle 3">
          <a:hlinkClick xmlns:r="http://schemas.openxmlformats.org/officeDocument/2006/relationships" r:id="rId9"/>
          <a:extLst>
            <a:ext uri="{FF2B5EF4-FFF2-40B4-BE49-F238E27FC236}">
              <a16:creationId xmlns:a16="http://schemas.microsoft.com/office/drawing/2014/main" id="{D042493C-1667-4B26-AB9F-061B03E2A543}"/>
            </a:ext>
          </a:extLst>
        </xdr:cNvPr>
        <xdr:cNvSpPr/>
      </xdr:nvSpPr>
      <xdr:spPr>
        <a:xfrm>
          <a:off x="4067175" y="921067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xdr:colOff>
      <xdr:row>12</xdr:row>
      <xdr:rowOff>47625</xdr:rowOff>
    </xdr:from>
    <xdr:to>
      <xdr:col>5</xdr:col>
      <xdr:colOff>1790700</xdr:colOff>
      <xdr:row>12</xdr:row>
      <xdr:rowOff>133350</xdr:rowOff>
    </xdr:to>
    <xdr:sp macro="" textlink="">
      <xdr:nvSpPr>
        <xdr:cNvPr id="186" name="Rectangle 27">
          <a:hlinkClick xmlns:r="http://schemas.openxmlformats.org/officeDocument/2006/relationships" r:id="rId10"/>
          <a:extLst>
            <a:ext uri="{FF2B5EF4-FFF2-40B4-BE49-F238E27FC236}">
              <a16:creationId xmlns:a16="http://schemas.microsoft.com/office/drawing/2014/main" id="{A4016791-6BCD-432E-BE4A-7A1104F36818}"/>
            </a:ext>
          </a:extLst>
        </xdr:cNvPr>
        <xdr:cNvSpPr/>
      </xdr:nvSpPr>
      <xdr:spPr>
        <a:xfrm>
          <a:off x="4076700" y="9039225"/>
          <a:ext cx="11239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1000125</xdr:colOff>
      <xdr:row>12</xdr:row>
      <xdr:rowOff>409575</xdr:rowOff>
    </xdr:from>
    <xdr:to>
      <xdr:col>5</xdr:col>
      <xdr:colOff>3162300</xdr:colOff>
      <xdr:row>12</xdr:row>
      <xdr:rowOff>476250</xdr:rowOff>
    </xdr:to>
    <xdr:sp macro="" textlink="">
      <xdr:nvSpPr>
        <xdr:cNvPr id="187" name="Rectangle 101">
          <a:hlinkClick xmlns:r="http://schemas.openxmlformats.org/officeDocument/2006/relationships" r:id="rId28"/>
          <a:extLst>
            <a:ext uri="{FF2B5EF4-FFF2-40B4-BE49-F238E27FC236}">
              <a16:creationId xmlns:a16="http://schemas.microsoft.com/office/drawing/2014/main" id="{7A907826-EA57-413F-8AC7-4D5B5343A232}"/>
            </a:ext>
          </a:extLst>
        </xdr:cNvPr>
        <xdr:cNvSpPr/>
      </xdr:nvSpPr>
      <xdr:spPr>
        <a:xfrm>
          <a:off x="4981575" y="9401175"/>
          <a:ext cx="219075"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13</xdr:row>
      <xdr:rowOff>47625</xdr:rowOff>
    </xdr:from>
    <xdr:to>
      <xdr:col>5</xdr:col>
      <xdr:colOff>1476375</xdr:colOff>
      <xdr:row>13</xdr:row>
      <xdr:rowOff>123825</xdr:rowOff>
    </xdr:to>
    <xdr:sp macro="" textlink="">
      <xdr:nvSpPr>
        <xdr:cNvPr id="188" name="Rectangle 4">
          <a:hlinkClick xmlns:r="http://schemas.openxmlformats.org/officeDocument/2006/relationships" r:id="rId9"/>
          <a:extLst>
            <a:ext uri="{FF2B5EF4-FFF2-40B4-BE49-F238E27FC236}">
              <a16:creationId xmlns:a16="http://schemas.microsoft.com/office/drawing/2014/main" id="{622725B6-5861-48C4-9D0E-85D3490733FE}"/>
            </a:ext>
          </a:extLst>
        </xdr:cNvPr>
        <xdr:cNvSpPr/>
      </xdr:nvSpPr>
      <xdr:spPr>
        <a:xfrm>
          <a:off x="4067175" y="10277475"/>
          <a:ext cx="113347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2466975</xdr:colOff>
      <xdr:row>13</xdr:row>
      <xdr:rowOff>228600</xdr:rowOff>
    </xdr:from>
    <xdr:to>
      <xdr:col>5</xdr:col>
      <xdr:colOff>3676650</xdr:colOff>
      <xdr:row>13</xdr:row>
      <xdr:rowOff>274319</xdr:rowOff>
    </xdr:to>
    <xdr:sp macro="" textlink="">
      <xdr:nvSpPr>
        <xdr:cNvPr id="189" name="Rectangle 99">
          <a:hlinkClick xmlns:r="http://schemas.openxmlformats.org/officeDocument/2006/relationships" r:id="rId27"/>
          <a:extLst>
            <a:ext uri="{FF2B5EF4-FFF2-40B4-BE49-F238E27FC236}">
              <a16:creationId xmlns:a16="http://schemas.microsoft.com/office/drawing/2014/main" id="{384760E5-D61A-4755-9D4C-5E051E115BB9}"/>
            </a:ext>
          </a:extLst>
        </xdr:cNvPr>
        <xdr:cNvSpPr/>
      </xdr:nvSpPr>
      <xdr:spPr>
        <a:xfrm>
          <a:off x="5200650" y="1045845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228600</xdr:colOff>
      <xdr:row>13</xdr:row>
      <xdr:rowOff>228600</xdr:rowOff>
    </xdr:from>
    <xdr:to>
      <xdr:col>5</xdr:col>
      <xdr:colOff>2343150</xdr:colOff>
      <xdr:row>13</xdr:row>
      <xdr:rowOff>274319</xdr:rowOff>
    </xdr:to>
    <xdr:sp macro="" textlink="">
      <xdr:nvSpPr>
        <xdr:cNvPr id="190" name="Rectangle 102">
          <a:hlinkClick xmlns:r="http://schemas.openxmlformats.org/officeDocument/2006/relationships" r:id="rId10"/>
          <a:extLst>
            <a:ext uri="{FF2B5EF4-FFF2-40B4-BE49-F238E27FC236}">
              <a16:creationId xmlns:a16="http://schemas.microsoft.com/office/drawing/2014/main" id="{11896922-F647-49CD-A623-169B0CB3AC9B}"/>
            </a:ext>
          </a:extLst>
        </xdr:cNvPr>
        <xdr:cNvSpPr/>
      </xdr:nvSpPr>
      <xdr:spPr>
        <a:xfrm>
          <a:off x="4210050" y="10458450"/>
          <a:ext cx="99060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752475</xdr:colOff>
      <xdr:row>13</xdr:row>
      <xdr:rowOff>400050</xdr:rowOff>
    </xdr:from>
    <xdr:to>
      <xdr:col>5</xdr:col>
      <xdr:colOff>2419350</xdr:colOff>
      <xdr:row>13</xdr:row>
      <xdr:rowOff>445769</xdr:rowOff>
    </xdr:to>
    <xdr:sp macro="" textlink="">
      <xdr:nvSpPr>
        <xdr:cNvPr id="191" name="Rectangle 103">
          <a:hlinkClick xmlns:r="http://schemas.openxmlformats.org/officeDocument/2006/relationships" r:id="rId19"/>
          <a:extLst>
            <a:ext uri="{FF2B5EF4-FFF2-40B4-BE49-F238E27FC236}">
              <a16:creationId xmlns:a16="http://schemas.microsoft.com/office/drawing/2014/main" id="{6D6369E2-13BA-4E54-A9AE-80A352A5DCB8}"/>
            </a:ext>
          </a:extLst>
        </xdr:cNvPr>
        <xdr:cNvSpPr/>
      </xdr:nvSpPr>
      <xdr:spPr>
        <a:xfrm>
          <a:off x="4733925" y="10629900"/>
          <a:ext cx="46672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76200</xdr:colOff>
      <xdr:row>14</xdr:row>
      <xdr:rowOff>47625</xdr:rowOff>
    </xdr:from>
    <xdr:to>
      <xdr:col>5</xdr:col>
      <xdr:colOff>1504950</xdr:colOff>
      <xdr:row>14</xdr:row>
      <xdr:rowOff>93344</xdr:rowOff>
    </xdr:to>
    <xdr:sp macro="" textlink="">
      <xdr:nvSpPr>
        <xdr:cNvPr id="192" name="Rectangle 104">
          <a:hlinkClick xmlns:r="http://schemas.openxmlformats.org/officeDocument/2006/relationships" r:id="rId12"/>
          <a:extLst>
            <a:ext uri="{FF2B5EF4-FFF2-40B4-BE49-F238E27FC236}">
              <a16:creationId xmlns:a16="http://schemas.microsoft.com/office/drawing/2014/main" id="{655DC199-EEA9-47BA-BC9A-648E90649A72}"/>
            </a:ext>
          </a:extLst>
        </xdr:cNvPr>
        <xdr:cNvSpPr/>
      </xdr:nvSpPr>
      <xdr:spPr>
        <a:xfrm>
          <a:off x="4057650" y="12792075"/>
          <a:ext cx="114300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76200</xdr:colOff>
      <xdr:row>15</xdr:row>
      <xdr:rowOff>47625</xdr:rowOff>
    </xdr:from>
    <xdr:to>
      <xdr:col>5</xdr:col>
      <xdr:colOff>1771650</xdr:colOff>
      <xdr:row>15</xdr:row>
      <xdr:rowOff>133350</xdr:rowOff>
    </xdr:to>
    <xdr:sp macro="" textlink="">
      <xdr:nvSpPr>
        <xdr:cNvPr id="193" name="Rectangle 28">
          <a:hlinkClick xmlns:r="http://schemas.openxmlformats.org/officeDocument/2006/relationships" r:id="rId10"/>
          <a:extLst>
            <a:ext uri="{FF2B5EF4-FFF2-40B4-BE49-F238E27FC236}">
              <a16:creationId xmlns:a16="http://schemas.microsoft.com/office/drawing/2014/main" id="{B7862D8C-821A-4CA4-83C7-B4EBEC0673C1}"/>
            </a:ext>
          </a:extLst>
        </xdr:cNvPr>
        <xdr:cNvSpPr/>
      </xdr:nvSpPr>
      <xdr:spPr>
        <a:xfrm>
          <a:off x="4057650" y="14487525"/>
          <a:ext cx="11430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666750</xdr:colOff>
      <xdr:row>15</xdr:row>
      <xdr:rowOff>390525</xdr:rowOff>
    </xdr:from>
    <xdr:to>
      <xdr:col>5</xdr:col>
      <xdr:colOff>1733550</xdr:colOff>
      <xdr:row>15</xdr:row>
      <xdr:rowOff>436244</xdr:rowOff>
    </xdr:to>
    <xdr:sp macro="" textlink="">
      <xdr:nvSpPr>
        <xdr:cNvPr id="194" name="Rectangle 115">
          <a:hlinkClick xmlns:r="http://schemas.openxmlformats.org/officeDocument/2006/relationships" r:id="rId25"/>
          <a:extLst>
            <a:ext uri="{FF2B5EF4-FFF2-40B4-BE49-F238E27FC236}">
              <a16:creationId xmlns:a16="http://schemas.microsoft.com/office/drawing/2014/main" id="{6C701293-2CFD-4ADE-96C6-67576B71B418}"/>
            </a:ext>
          </a:extLst>
        </xdr:cNvPr>
        <xdr:cNvSpPr/>
      </xdr:nvSpPr>
      <xdr:spPr>
        <a:xfrm>
          <a:off x="4648200" y="14830425"/>
          <a:ext cx="55245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57150</xdr:colOff>
      <xdr:row>16</xdr:row>
      <xdr:rowOff>57150</xdr:rowOff>
    </xdr:from>
    <xdr:to>
      <xdr:col>5</xdr:col>
      <xdr:colOff>1752600</xdr:colOff>
      <xdr:row>16</xdr:row>
      <xdr:rowOff>142875</xdr:rowOff>
    </xdr:to>
    <xdr:sp macro="" textlink="">
      <xdr:nvSpPr>
        <xdr:cNvPr id="195" name="Rectangle 29">
          <a:hlinkClick xmlns:r="http://schemas.openxmlformats.org/officeDocument/2006/relationships" r:id="rId10"/>
          <a:extLst>
            <a:ext uri="{FF2B5EF4-FFF2-40B4-BE49-F238E27FC236}">
              <a16:creationId xmlns:a16="http://schemas.microsoft.com/office/drawing/2014/main" id="{D7B23CA3-4A62-4AF5-9710-50A9DC14492E}"/>
            </a:ext>
          </a:extLst>
        </xdr:cNvPr>
        <xdr:cNvSpPr/>
      </xdr:nvSpPr>
      <xdr:spPr>
        <a:xfrm>
          <a:off x="4038600" y="16106775"/>
          <a:ext cx="11620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552450</xdr:colOff>
      <xdr:row>16</xdr:row>
      <xdr:rowOff>238125</xdr:rowOff>
    </xdr:from>
    <xdr:to>
      <xdr:col>5</xdr:col>
      <xdr:colOff>2143125</xdr:colOff>
      <xdr:row>16</xdr:row>
      <xdr:rowOff>283844</xdr:rowOff>
    </xdr:to>
    <xdr:sp macro="" textlink="">
      <xdr:nvSpPr>
        <xdr:cNvPr id="196" name="Rectangle 134">
          <a:hlinkClick xmlns:r="http://schemas.openxmlformats.org/officeDocument/2006/relationships" r:id="rId10"/>
          <a:extLst>
            <a:ext uri="{FF2B5EF4-FFF2-40B4-BE49-F238E27FC236}">
              <a16:creationId xmlns:a16="http://schemas.microsoft.com/office/drawing/2014/main" id="{9BAF16BE-F15E-411E-A507-B3E6438181E8}"/>
            </a:ext>
          </a:extLst>
        </xdr:cNvPr>
        <xdr:cNvSpPr/>
      </xdr:nvSpPr>
      <xdr:spPr>
        <a:xfrm>
          <a:off x="4533900" y="16287750"/>
          <a:ext cx="66675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4181475</xdr:colOff>
      <xdr:row>17</xdr:row>
      <xdr:rowOff>371475</xdr:rowOff>
    </xdr:from>
    <xdr:to>
      <xdr:col>5</xdr:col>
      <xdr:colOff>1209675</xdr:colOff>
      <xdr:row>17</xdr:row>
      <xdr:rowOff>447675</xdr:rowOff>
    </xdr:to>
    <xdr:sp macro="" textlink="">
      <xdr:nvSpPr>
        <xdr:cNvPr id="197" name="Rectangle 5">
          <a:hlinkClick xmlns:r="http://schemas.openxmlformats.org/officeDocument/2006/relationships" r:id="rId9"/>
          <a:extLst>
            <a:ext uri="{FF2B5EF4-FFF2-40B4-BE49-F238E27FC236}">
              <a16:creationId xmlns:a16="http://schemas.microsoft.com/office/drawing/2014/main" id="{1DBBDFB5-C52A-444D-913C-8AD4C10E9CE8}"/>
            </a:ext>
          </a:extLst>
        </xdr:cNvPr>
        <xdr:cNvSpPr/>
      </xdr:nvSpPr>
      <xdr:spPr>
        <a:xfrm>
          <a:off x="3981450" y="18211800"/>
          <a:ext cx="120967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123825</xdr:colOff>
      <xdr:row>17</xdr:row>
      <xdr:rowOff>57150</xdr:rowOff>
    </xdr:from>
    <xdr:to>
      <xdr:col>5</xdr:col>
      <xdr:colOff>1819275</xdr:colOff>
      <xdr:row>17</xdr:row>
      <xdr:rowOff>142875</xdr:rowOff>
    </xdr:to>
    <xdr:sp macro="" textlink="">
      <xdr:nvSpPr>
        <xdr:cNvPr id="198" name="Rectangle 30">
          <a:hlinkClick xmlns:r="http://schemas.openxmlformats.org/officeDocument/2006/relationships" r:id="rId10"/>
          <a:extLst>
            <a:ext uri="{FF2B5EF4-FFF2-40B4-BE49-F238E27FC236}">
              <a16:creationId xmlns:a16="http://schemas.microsoft.com/office/drawing/2014/main" id="{4AB5304A-51C1-4EFA-8D1C-BCA2A088EB87}"/>
            </a:ext>
          </a:extLst>
        </xdr:cNvPr>
        <xdr:cNvSpPr/>
      </xdr:nvSpPr>
      <xdr:spPr>
        <a:xfrm>
          <a:off x="4105275" y="17897475"/>
          <a:ext cx="10953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19050</xdr:colOff>
      <xdr:row>17</xdr:row>
      <xdr:rowOff>561975</xdr:rowOff>
    </xdr:from>
    <xdr:to>
      <xdr:col>5</xdr:col>
      <xdr:colOff>1447800</xdr:colOff>
      <xdr:row>17</xdr:row>
      <xdr:rowOff>607694</xdr:rowOff>
    </xdr:to>
    <xdr:sp macro="" textlink="">
      <xdr:nvSpPr>
        <xdr:cNvPr id="199" name="Rectangle 105">
          <a:hlinkClick xmlns:r="http://schemas.openxmlformats.org/officeDocument/2006/relationships" r:id="rId12"/>
          <a:extLst>
            <a:ext uri="{FF2B5EF4-FFF2-40B4-BE49-F238E27FC236}">
              <a16:creationId xmlns:a16="http://schemas.microsoft.com/office/drawing/2014/main" id="{9BC460E9-CBD3-4EC7-97DE-7DC417AB8940}"/>
            </a:ext>
          </a:extLst>
        </xdr:cNvPr>
        <xdr:cNvSpPr/>
      </xdr:nvSpPr>
      <xdr:spPr>
        <a:xfrm>
          <a:off x="4000500" y="18402300"/>
          <a:ext cx="120015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1828800</xdr:colOff>
      <xdr:row>17</xdr:row>
      <xdr:rowOff>542925</xdr:rowOff>
    </xdr:from>
    <xdr:to>
      <xdr:col>5</xdr:col>
      <xdr:colOff>2895600</xdr:colOff>
      <xdr:row>17</xdr:row>
      <xdr:rowOff>588644</xdr:rowOff>
    </xdr:to>
    <xdr:sp macro="" textlink="">
      <xdr:nvSpPr>
        <xdr:cNvPr id="200" name="Rectangle 116">
          <a:hlinkClick xmlns:r="http://schemas.openxmlformats.org/officeDocument/2006/relationships" r:id="rId25"/>
          <a:extLst>
            <a:ext uri="{FF2B5EF4-FFF2-40B4-BE49-F238E27FC236}">
              <a16:creationId xmlns:a16="http://schemas.microsoft.com/office/drawing/2014/main" id="{E1898D6F-B3F8-4F6C-800C-8BB3D053C044}"/>
            </a:ext>
          </a:extLst>
        </xdr:cNvPr>
        <xdr:cNvSpPr/>
      </xdr:nvSpPr>
      <xdr:spPr>
        <a:xfrm>
          <a:off x="5200650" y="1838325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18</xdr:row>
      <xdr:rowOff>66675</xdr:rowOff>
    </xdr:from>
    <xdr:to>
      <xdr:col>5</xdr:col>
      <xdr:colOff>1476375</xdr:colOff>
      <xdr:row>18</xdr:row>
      <xdr:rowOff>142875</xdr:rowOff>
    </xdr:to>
    <xdr:sp macro="" textlink="">
      <xdr:nvSpPr>
        <xdr:cNvPr id="201" name="Rectangle 6">
          <a:hlinkClick xmlns:r="http://schemas.openxmlformats.org/officeDocument/2006/relationships" r:id="rId9"/>
          <a:extLst>
            <a:ext uri="{FF2B5EF4-FFF2-40B4-BE49-F238E27FC236}">
              <a16:creationId xmlns:a16="http://schemas.microsoft.com/office/drawing/2014/main" id="{04D4C75C-8A53-436F-9063-8CFFB6A57918}"/>
            </a:ext>
          </a:extLst>
        </xdr:cNvPr>
        <xdr:cNvSpPr/>
      </xdr:nvSpPr>
      <xdr:spPr>
        <a:xfrm>
          <a:off x="4067175" y="19669125"/>
          <a:ext cx="113347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xdr:colOff>
      <xdr:row>19</xdr:row>
      <xdr:rowOff>76200</xdr:rowOff>
    </xdr:from>
    <xdr:to>
      <xdr:col>5</xdr:col>
      <xdr:colOff>1790700</xdr:colOff>
      <xdr:row>19</xdr:row>
      <xdr:rowOff>161925</xdr:rowOff>
    </xdr:to>
    <xdr:sp macro="" textlink="">
      <xdr:nvSpPr>
        <xdr:cNvPr id="202" name="Rectangle 31">
          <a:hlinkClick xmlns:r="http://schemas.openxmlformats.org/officeDocument/2006/relationships" r:id="rId10"/>
          <a:extLst>
            <a:ext uri="{FF2B5EF4-FFF2-40B4-BE49-F238E27FC236}">
              <a16:creationId xmlns:a16="http://schemas.microsoft.com/office/drawing/2014/main" id="{EA13A056-73FD-4E4A-9CEE-B0446F373E66}"/>
            </a:ext>
          </a:extLst>
        </xdr:cNvPr>
        <xdr:cNvSpPr/>
      </xdr:nvSpPr>
      <xdr:spPr>
        <a:xfrm>
          <a:off x="4076700" y="21107400"/>
          <a:ext cx="11239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676275</xdr:colOff>
      <xdr:row>19</xdr:row>
      <xdr:rowOff>400050</xdr:rowOff>
    </xdr:from>
    <xdr:to>
      <xdr:col>5</xdr:col>
      <xdr:colOff>1743075</xdr:colOff>
      <xdr:row>19</xdr:row>
      <xdr:rowOff>445769</xdr:rowOff>
    </xdr:to>
    <xdr:sp macro="" textlink="">
      <xdr:nvSpPr>
        <xdr:cNvPr id="203" name="Rectangle 117">
          <a:hlinkClick xmlns:r="http://schemas.openxmlformats.org/officeDocument/2006/relationships" r:id="rId25"/>
          <a:extLst>
            <a:ext uri="{FF2B5EF4-FFF2-40B4-BE49-F238E27FC236}">
              <a16:creationId xmlns:a16="http://schemas.microsoft.com/office/drawing/2014/main" id="{F0182A6D-008C-4DDE-B319-948C22FE5CE7}"/>
            </a:ext>
          </a:extLst>
        </xdr:cNvPr>
        <xdr:cNvSpPr/>
      </xdr:nvSpPr>
      <xdr:spPr>
        <a:xfrm>
          <a:off x="4657725" y="21431250"/>
          <a:ext cx="54292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20</xdr:row>
      <xdr:rowOff>57150</xdr:rowOff>
    </xdr:from>
    <xdr:to>
      <xdr:col>5</xdr:col>
      <xdr:colOff>1847850</xdr:colOff>
      <xdr:row>20</xdr:row>
      <xdr:rowOff>142875</xdr:rowOff>
    </xdr:to>
    <xdr:sp macro="" textlink="">
      <xdr:nvSpPr>
        <xdr:cNvPr id="204" name="Rectangle 32">
          <a:hlinkClick xmlns:r="http://schemas.openxmlformats.org/officeDocument/2006/relationships" r:id="rId10"/>
          <a:extLst>
            <a:ext uri="{FF2B5EF4-FFF2-40B4-BE49-F238E27FC236}">
              <a16:creationId xmlns:a16="http://schemas.microsoft.com/office/drawing/2014/main" id="{6D1067D4-0320-46CA-8F67-15F37652592B}"/>
            </a:ext>
          </a:extLst>
        </xdr:cNvPr>
        <xdr:cNvSpPr/>
      </xdr:nvSpPr>
      <xdr:spPr>
        <a:xfrm>
          <a:off x="4133850" y="2268855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1419225</xdr:colOff>
      <xdr:row>20</xdr:row>
      <xdr:rowOff>257175</xdr:rowOff>
    </xdr:from>
    <xdr:to>
      <xdr:col>5</xdr:col>
      <xdr:colOff>2486025</xdr:colOff>
      <xdr:row>20</xdr:row>
      <xdr:rowOff>302894</xdr:rowOff>
    </xdr:to>
    <xdr:sp macro="" textlink="">
      <xdr:nvSpPr>
        <xdr:cNvPr id="205" name="Rectangle 118">
          <a:hlinkClick xmlns:r="http://schemas.openxmlformats.org/officeDocument/2006/relationships" r:id="rId25"/>
          <a:extLst>
            <a:ext uri="{FF2B5EF4-FFF2-40B4-BE49-F238E27FC236}">
              <a16:creationId xmlns:a16="http://schemas.microsoft.com/office/drawing/2014/main" id="{1A9AB599-D8AE-4623-9CB6-5613DF286EF0}"/>
            </a:ext>
          </a:extLst>
        </xdr:cNvPr>
        <xdr:cNvSpPr/>
      </xdr:nvSpPr>
      <xdr:spPr>
        <a:xfrm>
          <a:off x="5200650" y="228885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57150</xdr:colOff>
      <xdr:row>21</xdr:row>
      <xdr:rowOff>228600</xdr:rowOff>
    </xdr:from>
    <xdr:to>
      <xdr:col>5</xdr:col>
      <xdr:colOff>1447800</xdr:colOff>
      <xdr:row>21</xdr:row>
      <xdr:rowOff>304800</xdr:rowOff>
    </xdr:to>
    <xdr:sp macro="" textlink="">
      <xdr:nvSpPr>
        <xdr:cNvPr id="206" name="Rectangle 7">
          <a:hlinkClick xmlns:r="http://schemas.openxmlformats.org/officeDocument/2006/relationships" r:id="rId9"/>
          <a:extLst>
            <a:ext uri="{FF2B5EF4-FFF2-40B4-BE49-F238E27FC236}">
              <a16:creationId xmlns:a16="http://schemas.microsoft.com/office/drawing/2014/main" id="{BF9004B5-5623-40AE-ABCD-B64231391A0A}"/>
            </a:ext>
          </a:extLst>
        </xdr:cNvPr>
        <xdr:cNvSpPr/>
      </xdr:nvSpPr>
      <xdr:spPr>
        <a:xfrm>
          <a:off x="4038600" y="24479250"/>
          <a:ext cx="116205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21</xdr:row>
      <xdr:rowOff>57150</xdr:rowOff>
    </xdr:from>
    <xdr:to>
      <xdr:col>5</xdr:col>
      <xdr:colOff>1809750</xdr:colOff>
      <xdr:row>21</xdr:row>
      <xdr:rowOff>142875</xdr:rowOff>
    </xdr:to>
    <xdr:sp macro="" textlink="">
      <xdr:nvSpPr>
        <xdr:cNvPr id="207" name="Rectangle 33">
          <a:hlinkClick xmlns:r="http://schemas.openxmlformats.org/officeDocument/2006/relationships" r:id="rId10"/>
          <a:extLst>
            <a:ext uri="{FF2B5EF4-FFF2-40B4-BE49-F238E27FC236}">
              <a16:creationId xmlns:a16="http://schemas.microsoft.com/office/drawing/2014/main" id="{E7035B34-0367-4031-8109-3D569270DBED}"/>
            </a:ext>
          </a:extLst>
        </xdr:cNvPr>
        <xdr:cNvSpPr/>
      </xdr:nvSpPr>
      <xdr:spPr>
        <a:xfrm>
          <a:off x="4095750" y="24307800"/>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22</xdr:row>
      <xdr:rowOff>228600</xdr:rowOff>
    </xdr:from>
    <xdr:to>
      <xdr:col>5</xdr:col>
      <xdr:colOff>1476375</xdr:colOff>
      <xdr:row>22</xdr:row>
      <xdr:rowOff>304800</xdr:rowOff>
    </xdr:to>
    <xdr:sp macro="" textlink="">
      <xdr:nvSpPr>
        <xdr:cNvPr id="208" name="Rectangle 8">
          <a:hlinkClick xmlns:r="http://schemas.openxmlformats.org/officeDocument/2006/relationships" r:id="rId9"/>
          <a:extLst>
            <a:ext uri="{FF2B5EF4-FFF2-40B4-BE49-F238E27FC236}">
              <a16:creationId xmlns:a16="http://schemas.microsoft.com/office/drawing/2014/main" id="{CC630DBF-0825-4EF6-9D7B-3856D5EC1548}"/>
            </a:ext>
          </a:extLst>
        </xdr:cNvPr>
        <xdr:cNvSpPr/>
      </xdr:nvSpPr>
      <xdr:spPr>
        <a:xfrm>
          <a:off x="4067175" y="25479375"/>
          <a:ext cx="1133475" cy="762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5</xdr:col>
      <xdr:colOff>95250</xdr:colOff>
      <xdr:row>22</xdr:row>
      <xdr:rowOff>66675</xdr:rowOff>
    </xdr:from>
    <xdr:to>
      <xdr:col>5</xdr:col>
      <xdr:colOff>1790700</xdr:colOff>
      <xdr:row>22</xdr:row>
      <xdr:rowOff>152400</xdr:rowOff>
    </xdr:to>
    <xdr:sp macro="" textlink="">
      <xdr:nvSpPr>
        <xdr:cNvPr id="209" name="Rectangle 34">
          <a:hlinkClick xmlns:r="http://schemas.openxmlformats.org/officeDocument/2006/relationships" r:id="rId10"/>
          <a:extLst>
            <a:ext uri="{FF2B5EF4-FFF2-40B4-BE49-F238E27FC236}">
              <a16:creationId xmlns:a16="http://schemas.microsoft.com/office/drawing/2014/main" id="{A9537E1B-8009-4555-82FD-5DDDDD65DE08}"/>
            </a:ext>
          </a:extLst>
        </xdr:cNvPr>
        <xdr:cNvSpPr/>
      </xdr:nvSpPr>
      <xdr:spPr>
        <a:xfrm>
          <a:off x="4076700" y="25317450"/>
          <a:ext cx="1123950" cy="857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5</xdr:col>
      <xdr:colOff>533400</xdr:colOff>
      <xdr:row>25</xdr:row>
      <xdr:rowOff>228600</xdr:rowOff>
    </xdr:from>
    <xdr:to>
      <xdr:col>5</xdr:col>
      <xdr:colOff>1924050</xdr:colOff>
      <xdr:row>25</xdr:row>
      <xdr:rowOff>304800</xdr:rowOff>
    </xdr:to>
    <xdr:sp macro="" textlink="">
      <xdr:nvSpPr>
        <xdr:cNvPr id="210" name="Rectangle 9">
          <a:hlinkClick xmlns:r="http://schemas.openxmlformats.org/officeDocument/2006/relationships" r:id="rId9"/>
          <a:extLst>
            <a:ext uri="{FF2B5EF4-FFF2-40B4-BE49-F238E27FC236}">
              <a16:creationId xmlns:a16="http://schemas.microsoft.com/office/drawing/2014/main" id="{DEA98961-73BD-4680-B846-C9C095554189}"/>
            </a:ext>
          </a:extLst>
        </xdr:cNvPr>
        <xdr:cNvSpPr/>
      </xdr:nvSpPr>
      <xdr:spPr>
        <a:xfrm>
          <a:off x="4514850" y="29279850"/>
          <a:ext cx="6858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161925</xdr:colOff>
      <xdr:row>23</xdr:row>
      <xdr:rowOff>57150</xdr:rowOff>
    </xdr:from>
    <xdr:to>
      <xdr:col>5</xdr:col>
      <xdr:colOff>1857375</xdr:colOff>
      <xdr:row>23</xdr:row>
      <xdr:rowOff>142875</xdr:rowOff>
    </xdr:to>
    <xdr:sp macro="" textlink="">
      <xdr:nvSpPr>
        <xdr:cNvPr id="211" name="Rectangle 35">
          <a:hlinkClick xmlns:r="http://schemas.openxmlformats.org/officeDocument/2006/relationships" r:id="rId10"/>
          <a:extLst>
            <a:ext uri="{FF2B5EF4-FFF2-40B4-BE49-F238E27FC236}">
              <a16:creationId xmlns:a16="http://schemas.microsoft.com/office/drawing/2014/main" id="{364C012F-093D-4A21-9048-F9F497B559DC}"/>
            </a:ext>
          </a:extLst>
        </xdr:cNvPr>
        <xdr:cNvSpPr/>
      </xdr:nvSpPr>
      <xdr:spPr>
        <a:xfrm>
          <a:off x="4143375" y="26422350"/>
          <a:ext cx="10572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25</xdr:row>
      <xdr:rowOff>66675</xdr:rowOff>
    </xdr:from>
    <xdr:to>
      <xdr:col>5</xdr:col>
      <xdr:colOff>1781175</xdr:colOff>
      <xdr:row>25</xdr:row>
      <xdr:rowOff>152400</xdr:rowOff>
    </xdr:to>
    <xdr:sp macro="" textlink="">
      <xdr:nvSpPr>
        <xdr:cNvPr id="212" name="Rectangle 36">
          <a:hlinkClick xmlns:r="http://schemas.openxmlformats.org/officeDocument/2006/relationships" r:id="rId10"/>
          <a:extLst>
            <a:ext uri="{FF2B5EF4-FFF2-40B4-BE49-F238E27FC236}">
              <a16:creationId xmlns:a16="http://schemas.microsoft.com/office/drawing/2014/main" id="{44CD35C1-245A-4C98-A2BA-E4AF08E9FA97}"/>
            </a:ext>
          </a:extLst>
        </xdr:cNvPr>
        <xdr:cNvSpPr/>
      </xdr:nvSpPr>
      <xdr:spPr>
        <a:xfrm>
          <a:off x="4067175" y="2911792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38100</xdr:colOff>
      <xdr:row>24</xdr:row>
      <xdr:rowOff>76200</xdr:rowOff>
    </xdr:from>
    <xdr:to>
      <xdr:col>5</xdr:col>
      <xdr:colOff>1466850</xdr:colOff>
      <xdr:row>24</xdr:row>
      <xdr:rowOff>121919</xdr:rowOff>
    </xdr:to>
    <xdr:sp macro="" textlink="">
      <xdr:nvSpPr>
        <xdr:cNvPr id="213" name="Rectangle 106">
          <a:hlinkClick xmlns:r="http://schemas.openxmlformats.org/officeDocument/2006/relationships" r:id="rId12"/>
          <a:extLst>
            <a:ext uri="{FF2B5EF4-FFF2-40B4-BE49-F238E27FC236}">
              <a16:creationId xmlns:a16="http://schemas.microsoft.com/office/drawing/2014/main" id="{CAF6E9EC-D33E-46A8-B733-805580AB103C}"/>
            </a:ext>
          </a:extLst>
        </xdr:cNvPr>
        <xdr:cNvSpPr/>
      </xdr:nvSpPr>
      <xdr:spPr>
        <a:xfrm>
          <a:off x="4019550" y="27708225"/>
          <a:ext cx="118110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971550</xdr:colOff>
      <xdr:row>25</xdr:row>
      <xdr:rowOff>409575</xdr:rowOff>
    </xdr:from>
    <xdr:to>
      <xdr:col>5</xdr:col>
      <xdr:colOff>2400300</xdr:colOff>
      <xdr:row>25</xdr:row>
      <xdr:rowOff>455294</xdr:rowOff>
    </xdr:to>
    <xdr:sp macro="" textlink="">
      <xdr:nvSpPr>
        <xdr:cNvPr id="214" name="Rectangle 107">
          <a:hlinkClick xmlns:r="http://schemas.openxmlformats.org/officeDocument/2006/relationships" r:id="rId12"/>
          <a:extLst>
            <a:ext uri="{FF2B5EF4-FFF2-40B4-BE49-F238E27FC236}">
              <a16:creationId xmlns:a16="http://schemas.microsoft.com/office/drawing/2014/main" id="{0BCC9409-1CFA-442D-947C-E296E78F52B1}"/>
            </a:ext>
          </a:extLst>
        </xdr:cNvPr>
        <xdr:cNvSpPr/>
      </xdr:nvSpPr>
      <xdr:spPr>
        <a:xfrm>
          <a:off x="4953000" y="29460825"/>
          <a:ext cx="24765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57150</xdr:colOff>
      <xdr:row>25</xdr:row>
      <xdr:rowOff>581025</xdr:rowOff>
    </xdr:from>
    <xdr:to>
      <xdr:col>5</xdr:col>
      <xdr:colOff>790575</xdr:colOff>
      <xdr:row>25</xdr:row>
      <xdr:rowOff>628650</xdr:rowOff>
    </xdr:to>
    <xdr:sp macro="" textlink="">
      <xdr:nvSpPr>
        <xdr:cNvPr id="215" name="Rectangle 135">
          <a:hlinkClick xmlns:r="http://schemas.openxmlformats.org/officeDocument/2006/relationships" r:id="rId16"/>
          <a:extLst>
            <a:ext uri="{FF2B5EF4-FFF2-40B4-BE49-F238E27FC236}">
              <a16:creationId xmlns:a16="http://schemas.microsoft.com/office/drawing/2014/main" id="{4D118E23-CB6A-44A2-B899-246129B8F933}"/>
            </a:ext>
          </a:extLst>
        </xdr:cNvPr>
        <xdr:cNvSpPr/>
      </xdr:nvSpPr>
      <xdr:spPr>
        <a:xfrm>
          <a:off x="4038600" y="29632275"/>
          <a:ext cx="733425" cy="476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2381250</xdr:colOff>
      <xdr:row>26</xdr:row>
      <xdr:rowOff>66675</xdr:rowOff>
    </xdr:from>
    <xdr:to>
      <xdr:col>5</xdr:col>
      <xdr:colOff>3181350</xdr:colOff>
      <xdr:row>26</xdr:row>
      <xdr:rowOff>133350</xdr:rowOff>
    </xdr:to>
    <xdr:sp macro="" textlink="">
      <xdr:nvSpPr>
        <xdr:cNvPr id="216" name="Rectangle 136">
          <a:hlinkClick xmlns:r="http://schemas.openxmlformats.org/officeDocument/2006/relationships" r:id="rId29"/>
          <a:extLst>
            <a:ext uri="{FF2B5EF4-FFF2-40B4-BE49-F238E27FC236}">
              <a16:creationId xmlns:a16="http://schemas.microsoft.com/office/drawing/2014/main" id="{DCEADD9C-DEF1-49E2-AB4B-61CEB3CFE2BD}"/>
            </a:ext>
          </a:extLst>
        </xdr:cNvPr>
        <xdr:cNvSpPr/>
      </xdr:nvSpPr>
      <xdr:spPr>
        <a:xfrm>
          <a:off x="5200650" y="30699075"/>
          <a:ext cx="0"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990600</xdr:colOff>
      <xdr:row>26</xdr:row>
      <xdr:rowOff>47625</xdr:rowOff>
    </xdr:from>
    <xdr:to>
      <xdr:col>5</xdr:col>
      <xdr:colOff>1352550</xdr:colOff>
      <xdr:row>26</xdr:row>
      <xdr:rowOff>114300</xdr:rowOff>
    </xdr:to>
    <xdr:sp macro="" textlink="">
      <xdr:nvSpPr>
        <xdr:cNvPr id="217" name="Rectangle 149">
          <a:hlinkClick xmlns:r="http://schemas.openxmlformats.org/officeDocument/2006/relationships" r:id="rId20"/>
          <a:extLst>
            <a:ext uri="{FF2B5EF4-FFF2-40B4-BE49-F238E27FC236}">
              <a16:creationId xmlns:a16="http://schemas.microsoft.com/office/drawing/2014/main" id="{D9BD3E4D-2C2C-4552-B29F-694774AEBA08}"/>
            </a:ext>
          </a:extLst>
        </xdr:cNvPr>
        <xdr:cNvSpPr/>
      </xdr:nvSpPr>
      <xdr:spPr>
        <a:xfrm>
          <a:off x="4972050" y="30680025"/>
          <a:ext cx="228600"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914400</xdr:colOff>
      <xdr:row>27</xdr:row>
      <xdr:rowOff>381000</xdr:rowOff>
    </xdr:from>
    <xdr:to>
      <xdr:col>5</xdr:col>
      <xdr:colOff>2305050</xdr:colOff>
      <xdr:row>27</xdr:row>
      <xdr:rowOff>457200</xdr:rowOff>
    </xdr:to>
    <xdr:sp macro="" textlink="">
      <xdr:nvSpPr>
        <xdr:cNvPr id="218" name="Rectangle 10">
          <a:hlinkClick xmlns:r="http://schemas.openxmlformats.org/officeDocument/2006/relationships" r:id="rId9"/>
          <a:extLst>
            <a:ext uri="{FF2B5EF4-FFF2-40B4-BE49-F238E27FC236}">
              <a16:creationId xmlns:a16="http://schemas.microsoft.com/office/drawing/2014/main" id="{F95ED1C0-5F61-44AB-8705-8A5E19D02C36}"/>
            </a:ext>
          </a:extLst>
        </xdr:cNvPr>
        <xdr:cNvSpPr/>
      </xdr:nvSpPr>
      <xdr:spPr>
        <a:xfrm>
          <a:off x="4895850" y="32423100"/>
          <a:ext cx="3048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27</xdr:row>
      <xdr:rowOff>0</xdr:rowOff>
    </xdr:from>
    <xdr:to>
      <xdr:col>5</xdr:col>
      <xdr:colOff>1695450</xdr:colOff>
      <xdr:row>27</xdr:row>
      <xdr:rowOff>85725</xdr:rowOff>
    </xdr:to>
    <xdr:sp macro="" textlink="">
      <xdr:nvSpPr>
        <xdr:cNvPr id="219" name="Rectangle 37">
          <a:hlinkClick xmlns:r="http://schemas.openxmlformats.org/officeDocument/2006/relationships" r:id="rId10"/>
          <a:extLst>
            <a:ext uri="{FF2B5EF4-FFF2-40B4-BE49-F238E27FC236}">
              <a16:creationId xmlns:a16="http://schemas.microsoft.com/office/drawing/2014/main" id="{551E2C4F-6542-450B-820B-F4C8C76FAED9}"/>
            </a:ext>
          </a:extLst>
        </xdr:cNvPr>
        <xdr:cNvSpPr/>
      </xdr:nvSpPr>
      <xdr:spPr>
        <a:xfrm>
          <a:off x="3981450" y="32042100"/>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29</xdr:row>
      <xdr:rowOff>0</xdr:rowOff>
    </xdr:from>
    <xdr:to>
      <xdr:col>5</xdr:col>
      <xdr:colOff>1695450</xdr:colOff>
      <xdr:row>29</xdr:row>
      <xdr:rowOff>85725</xdr:rowOff>
    </xdr:to>
    <xdr:sp macro="" textlink="">
      <xdr:nvSpPr>
        <xdr:cNvPr id="220" name="Rectangle 38">
          <a:hlinkClick xmlns:r="http://schemas.openxmlformats.org/officeDocument/2006/relationships" r:id="rId10"/>
          <a:extLst>
            <a:ext uri="{FF2B5EF4-FFF2-40B4-BE49-F238E27FC236}">
              <a16:creationId xmlns:a16="http://schemas.microsoft.com/office/drawing/2014/main" id="{F939F31C-EDB5-4BB2-BD14-B32CE600A0C1}"/>
            </a:ext>
          </a:extLst>
        </xdr:cNvPr>
        <xdr:cNvSpPr/>
      </xdr:nvSpPr>
      <xdr:spPr>
        <a:xfrm>
          <a:off x="3981450" y="37795200"/>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1600200</xdr:colOff>
      <xdr:row>27</xdr:row>
      <xdr:rowOff>219075</xdr:rowOff>
    </xdr:from>
    <xdr:to>
      <xdr:col>5</xdr:col>
      <xdr:colOff>1962150</xdr:colOff>
      <xdr:row>27</xdr:row>
      <xdr:rowOff>285750</xdr:rowOff>
    </xdr:to>
    <xdr:sp macro="" textlink="">
      <xdr:nvSpPr>
        <xdr:cNvPr id="221" name="Rectangle 147">
          <a:hlinkClick xmlns:r="http://schemas.openxmlformats.org/officeDocument/2006/relationships" r:id="rId20"/>
          <a:extLst>
            <a:ext uri="{FF2B5EF4-FFF2-40B4-BE49-F238E27FC236}">
              <a16:creationId xmlns:a16="http://schemas.microsoft.com/office/drawing/2014/main" id="{1C2AF299-B462-4831-ABAF-9946B59E256B}"/>
            </a:ext>
          </a:extLst>
        </xdr:cNvPr>
        <xdr:cNvSpPr/>
      </xdr:nvSpPr>
      <xdr:spPr>
        <a:xfrm>
          <a:off x="5200650" y="32261175"/>
          <a:ext cx="0"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1619250</xdr:colOff>
      <xdr:row>29</xdr:row>
      <xdr:rowOff>219075</xdr:rowOff>
    </xdr:from>
    <xdr:to>
      <xdr:col>5</xdr:col>
      <xdr:colOff>1981200</xdr:colOff>
      <xdr:row>29</xdr:row>
      <xdr:rowOff>285750</xdr:rowOff>
    </xdr:to>
    <xdr:sp macro="" textlink="">
      <xdr:nvSpPr>
        <xdr:cNvPr id="222" name="Rectangle 148">
          <a:hlinkClick xmlns:r="http://schemas.openxmlformats.org/officeDocument/2006/relationships" r:id="rId20"/>
          <a:extLst>
            <a:ext uri="{FF2B5EF4-FFF2-40B4-BE49-F238E27FC236}">
              <a16:creationId xmlns:a16="http://schemas.microsoft.com/office/drawing/2014/main" id="{9F30A4E3-92CB-4811-9CD3-01D573F3BC84}"/>
            </a:ext>
          </a:extLst>
        </xdr:cNvPr>
        <xdr:cNvSpPr/>
      </xdr:nvSpPr>
      <xdr:spPr>
        <a:xfrm>
          <a:off x="5200650" y="38014275"/>
          <a:ext cx="0"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38100</xdr:colOff>
      <xdr:row>27</xdr:row>
      <xdr:rowOff>381000</xdr:rowOff>
    </xdr:from>
    <xdr:to>
      <xdr:col>5</xdr:col>
      <xdr:colOff>752475</xdr:colOff>
      <xdr:row>27</xdr:row>
      <xdr:rowOff>426719</xdr:rowOff>
    </xdr:to>
    <xdr:sp macro="" textlink="">
      <xdr:nvSpPr>
        <xdr:cNvPr id="223" name="Rectangle 150">
          <a:hlinkClick xmlns:r="http://schemas.openxmlformats.org/officeDocument/2006/relationships" r:id="rId21"/>
          <a:extLst>
            <a:ext uri="{FF2B5EF4-FFF2-40B4-BE49-F238E27FC236}">
              <a16:creationId xmlns:a16="http://schemas.microsoft.com/office/drawing/2014/main" id="{667162D2-4537-4E64-94D2-57064284A7D1}"/>
            </a:ext>
          </a:extLst>
        </xdr:cNvPr>
        <xdr:cNvSpPr/>
      </xdr:nvSpPr>
      <xdr:spPr>
        <a:xfrm>
          <a:off x="4019550" y="32423100"/>
          <a:ext cx="7143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57150</xdr:colOff>
      <xdr:row>29</xdr:row>
      <xdr:rowOff>400050</xdr:rowOff>
    </xdr:from>
    <xdr:to>
      <xdr:col>5</xdr:col>
      <xdr:colOff>771525</xdr:colOff>
      <xdr:row>29</xdr:row>
      <xdr:rowOff>445769</xdr:rowOff>
    </xdr:to>
    <xdr:sp macro="" textlink="">
      <xdr:nvSpPr>
        <xdr:cNvPr id="224" name="Rectangle 151">
          <a:hlinkClick xmlns:r="http://schemas.openxmlformats.org/officeDocument/2006/relationships" r:id="rId21"/>
          <a:extLst>
            <a:ext uri="{FF2B5EF4-FFF2-40B4-BE49-F238E27FC236}">
              <a16:creationId xmlns:a16="http://schemas.microsoft.com/office/drawing/2014/main" id="{4597E3E9-0741-4DB4-A09D-B4BB0292B58B}"/>
            </a:ext>
          </a:extLst>
        </xdr:cNvPr>
        <xdr:cNvSpPr/>
      </xdr:nvSpPr>
      <xdr:spPr>
        <a:xfrm>
          <a:off x="4038600" y="38195250"/>
          <a:ext cx="7143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47625</xdr:colOff>
      <xdr:row>27</xdr:row>
      <xdr:rowOff>390525</xdr:rowOff>
    </xdr:from>
    <xdr:to>
      <xdr:col>5</xdr:col>
      <xdr:colOff>762000</xdr:colOff>
      <xdr:row>27</xdr:row>
      <xdr:rowOff>436244</xdr:rowOff>
    </xdr:to>
    <xdr:sp macro="" textlink="">
      <xdr:nvSpPr>
        <xdr:cNvPr id="225" name="Rectangle 152">
          <a:hlinkClick xmlns:r="http://schemas.openxmlformats.org/officeDocument/2006/relationships" r:id="rId21"/>
          <a:extLst>
            <a:ext uri="{FF2B5EF4-FFF2-40B4-BE49-F238E27FC236}">
              <a16:creationId xmlns:a16="http://schemas.microsoft.com/office/drawing/2014/main" id="{DF397C00-A3D0-435B-8525-626B3AC3AB8D}"/>
            </a:ext>
          </a:extLst>
        </xdr:cNvPr>
        <xdr:cNvSpPr/>
      </xdr:nvSpPr>
      <xdr:spPr>
        <a:xfrm>
          <a:off x="4029075" y="32432625"/>
          <a:ext cx="7143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38100</xdr:colOff>
      <xdr:row>29</xdr:row>
      <xdr:rowOff>390525</xdr:rowOff>
    </xdr:from>
    <xdr:to>
      <xdr:col>5</xdr:col>
      <xdr:colOff>752475</xdr:colOff>
      <xdr:row>29</xdr:row>
      <xdr:rowOff>436244</xdr:rowOff>
    </xdr:to>
    <xdr:sp macro="" textlink="">
      <xdr:nvSpPr>
        <xdr:cNvPr id="226" name="Rectangle 153">
          <a:hlinkClick xmlns:r="http://schemas.openxmlformats.org/officeDocument/2006/relationships" r:id="rId21"/>
          <a:extLst>
            <a:ext uri="{FF2B5EF4-FFF2-40B4-BE49-F238E27FC236}">
              <a16:creationId xmlns:a16="http://schemas.microsoft.com/office/drawing/2014/main" id="{DED89223-0E1B-4A5F-A60B-9C0D62EC0EA2}"/>
            </a:ext>
          </a:extLst>
        </xdr:cNvPr>
        <xdr:cNvSpPr/>
      </xdr:nvSpPr>
      <xdr:spPr>
        <a:xfrm>
          <a:off x="4019550" y="38185725"/>
          <a:ext cx="7143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904875</xdr:colOff>
      <xdr:row>30</xdr:row>
      <xdr:rowOff>209550</xdr:rowOff>
    </xdr:from>
    <xdr:to>
      <xdr:col>5</xdr:col>
      <xdr:colOff>2295525</xdr:colOff>
      <xdr:row>30</xdr:row>
      <xdr:rowOff>285750</xdr:rowOff>
    </xdr:to>
    <xdr:sp macro="" textlink="">
      <xdr:nvSpPr>
        <xdr:cNvPr id="227" name="Rectangle 11">
          <a:hlinkClick xmlns:r="http://schemas.openxmlformats.org/officeDocument/2006/relationships" r:id="rId9"/>
          <a:extLst>
            <a:ext uri="{FF2B5EF4-FFF2-40B4-BE49-F238E27FC236}">
              <a16:creationId xmlns:a16="http://schemas.microsoft.com/office/drawing/2014/main" id="{9C3DB984-80E6-4412-9F2E-D10320DA5D08}"/>
            </a:ext>
          </a:extLst>
        </xdr:cNvPr>
        <xdr:cNvSpPr/>
      </xdr:nvSpPr>
      <xdr:spPr>
        <a:xfrm>
          <a:off x="4886325" y="39309675"/>
          <a:ext cx="31432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942975</xdr:colOff>
      <xdr:row>31</xdr:row>
      <xdr:rowOff>228600</xdr:rowOff>
    </xdr:from>
    <xdr:to>
      <xdr:col>5</xdr:col>
      <xdr:colOff>2333625</xdr:colOff>
      <xdr:row>31</xdr:row>
      <xdr:rowOff>304800</xdr:rowOff>
    </xdr:to>
    <xdr:sp macro="" textlink="">
      <xdr:nvSpPr>
        <xdr:cNvPr id="228" name="Rectangle 12">
          <a:hlinkClick xmlns:r="http://schemas.openxmlformats.org/officeDocument/2006/relationships" r:id="rId9"/>
          <a:extLst>
            <a:ext uri="{FF2B5EF4-FFF2-40B4-BE49-F238E27FC236}">
              <a16:creationId xmlns:a16="http://schemas.microsoft.com/office/drawing/2014/main" id="{4BFC4A91-F99D-4EE8-A6D1-37555EE07789}"/>
            </a:ext>
          </a:extLst>
        </xdr:cNvPr>
        <xdr:cNvSpPr/>
      </xdr:nvSpPr>
      <xdr:spPr>
        <a:xfrm>
          <a:off x="4924425" y="40900350"/>
          <a:ext cx="27622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962025</xdr:colOff>
      <xdr:row>32</xdr:row>
      <xdr:rowOff>247650</xdr:rowOff>
    </xdr:from>
    <xdr:to>
      <xdr:col>5</xdr:col>
      <xdr:colOff>2352675</xdr:colOff>
      <xdr:row>32</xdr:row>
      <xdr:rowOff>323850</xdr:rowOff>
    </xdr:to>
    <xdr:sp macro="" textlink="">
      <xdr:nvSpPr>
        <xdr:cNvPr id="229" name="Rectangle 13">
          <a:hlinkClick xmlns:r="http://schemas.openxmlformats.org/officeDocument/2006/relationships" r:id="rId9"/>
          <a:extLst>
            <a:ext uri="{FF2B5EF4-FFF2-40B4-BE49-F238E27FC236}">
              <a16:creationId xmlns:a16="http://schemas.microsoft.com/office/drawing/2014/main" id="{9F38D8C4-030D-4178-898F-B7C6DDEF32B5}"/>
            </a:ext>
          </a:extLst>
        </xdr:cNvPr>
        <xdr:cNvSpPr/>
      </xdr:nvSpPr>
      <xdr:spPr>
        <a:xfrm>
          <a:off x="4943475" y="42529125"/>
          <a:ext cx="25717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971550</xdr:colOff>
      <xdr:row>33</xdr:row>
      <xdr:rowOff>247650</xdr:rowOff>
    </xdr:from>
    <xdr:to>
      <xdr:col>5</xdr:col>
      <xdr:colOff>2362200</xdr:colOff>
      <xdr:row>33</xdr:row>
      <xdr:rowOff>323850</xdr:rowOff>
    </xdr:to>
    <xdr:sp macro="" textlink="">
      <xdr:nvSpPr>
        <xdr:cNvPr id="230" name="Rectangle 14">
          <a:hlinkClick xmlns:r="http://schemas.openxmlformats.org/officeDocument/2006/relationships" r:id="rId9"/>
          <a:extLst>
            <a:ext uri="{FF2B5EF4-FFF2-40B4-BE49-F238E27FC236}">
              <a16:creationId xmlns:a16="http://schemas.microsoft.com/office/drawing/2014/main" id="{455A776B-DB45-4106-8D9D-A8E5F373B60B}"/>
            </a:ext>
          </a:extLst>
        </xdr:cNvPr>
        <xdr:cNvSpPr/>
      </xdr:nvSpPr>
      <xdr:spPr>
        <a:xfrm>
          <a:off x="4953000" y="43995975"/>
          <a:ext cx="24765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28574</xdr:colOff>
      <xdr:row>34</xdr:row>
      <xdr:rowOff>400049</xdr:rowOff>
    </xdr:from>
    <xdr:to>
      <xdr:col>5</xdr:col>
      <xdr:colOff>876299</xdr:colOff>
      <xdr:row>34</xdr:row>
      <xdr:rowOff>445768</xdr:rowOff>
    </xdr:to>
    <xdr:sp macro="" textlink="">
      <xdr:nvSpPr>
        <xdr:cNvPr id="231" name="Rectangle 15">
          <a:hlinkClick xmlns:r="http://schemas.openxmlformats.org/officeDocument/2006/relationships" r:id="rId9"/>
          <a:extLst>
            <a:ext uri="{FF2B5EF4-FFF2-40B4-BE49-F238E27FC236}">
              <a16:creationId xmlns:a16="http://schemas.microsoft.com/office/drawing/2014/main" id="{0202D825-E298-421A-B4F0-8CD5F755FDF6}"/>
            </a:ext>
          </a:extLst>
        </xdr:cNvPr>
        <xdr:cNvSpPr/>
      </xdr:nvSpPr>
      <xdr:spPr>
        <a:xfrm flipV="1">
          <a:off x="4010024" y="45310424"/>
          <a:ext cx="84772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30</xdr:row>
      <xdr:rowOff>0</xdr:rowOff>
    </xdr:from>
    <xdr:to>
      <xdr:col>5</xdr:col>
      <xdr:colOff>1695450</xdr:colOff>
      <xdr:row>30</xdr:row>
      <xdr:rowOff>85725</xdr:rowOff>
    </xdr:to>
    <xdr:sp macro="" textlink="">
      <xdr:nvSpPr>
        <xdr:cNvPr id="232" name="Rectangle 39">
          <a:hlinkClick xmlns:r="http://schemas.openxmlformats.org/officeDocument/2006/relationships" r:id="rId10"/>
          <a:extLst>
            <a:ext uri="{FF2B5EF4-FFF2-40B4-BE49-F238E27FC236}">
              <a16:creationId xmlns:a16="http://schemas.microsoft.com/office/drawing/2014/main" id="{078BDFDC-9ECE-4DF4-99D2-D15981963DBD}"/>
            </a:ext>
          </a:extLst>
        </xdr:cNvPr>
        <xdr:cNvSpPr/>
      </xdr:nvSpPr>
      <xdr:spPr>
        <a:xfrm>
          <a:off x="3981450" y="39100125"/>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31</xdr:row>
      <xdr:rowOff>0</xdr:rowOff>
    </xdr:from>
    <xdr:to>
      <xdr:col>5</xdr:col>
      <xdr:colOff>1695450</xdr:colOff>
      <xdr:row>31</xdr:row>
      <xdr:rowOff>85725</xdr:rowOff>
    </xdr:to>
    <xdr:sp macro="" textlink="">
      <xdr:nvSpPr>
        <xdr:cNvPr id="233" name="Rectangle 40">
          <a:hlinkClick xmlns:r="http://schemas.openxmlformats.org/officeDocument/2006/relationships" r:id="rId10"/>
          <a:extLst>
            <a:ext uri="{FF2B5EF4-FFF2-40B4-BE49-F238E27FC236}">
              <a16:creationId xmlns:a16="http://schemas.microsoft.com/office/drawing/2014/main" id="{3D670366-A22C-4ADA-85A5-202B31356D94}"/>
            </a:ext>
          </a:extLst>
        </xdr:cNvPr>
        <xdr:cNvSpPr/>
      </xdr:nvSpPr>
      <xdr:spPr>
        <a:xfrm>
          <a:off x="3981450" y="40671750"/>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32</xdr:row>
      <xdr:rowOff>0</xdr:rowOff>
    </xdr:from>
    <xdr:to>
      <xdr:col>5</xdr:col>
      <xdr:colOff>1695450</xdr:colOff>
      <xdr:row>32</xdr:row>
      <xdr:rowOff>85725</xdr:rowOff>
    </xdr:to>
    <xdr:sp macro="" textlink="">
      <xdr:nvSpPr>
        <xdr:cNvPr id="234" name="Rectangle 41">
          <a:hlinkClick xmlns:r="http://schemas.openxmlformats.org/officeDocument/2006/relationships" r:id="rId10"/>
          <a:extLst>
            <a:ext uri="{FF2B5EF4-FFF2-40B4-BE49-F238E27FC236}">
              <a16:creationId xmlns:a16="http://schemas.microsoft.com/office/drawing/2014/main" id="{A252D2F2-F705-4F16-8695-E19A71A56EE7}"/>
            </a:ext>
          </a:extLst>
        </xdr:cNvPr>
        <xdr:cNvSpPr/>
      </xdr:nvSpPr>
      <xdr:spPr>
        <a:xfrm>
          <a:off x="3981450" y="42281475"/>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33</xdr:row>
      <xdr:rowOff>0</xdr:rowOff>
    </xdr:from>
    <xdr:to>
      <xdr:col>5</xdr:col>
      <xdr:colOff>1695450</xdr:colOff>
      <xdr:row>33</xdr:row>
      <xdr:rowOff>85725</xdr:rowOff>
    </xdr:to>
    <xdr:sp macro="" textlink="">
      <xdr:nvSpPr>
        <xdr:cNvPr id="235" name="Rectangle 42">
          <a:hlinkClick xmlns:r="http://schemas.openxmlformats.org/officeDocument/2006/relationships" r:id="rId10"/>
          <a:extLst>
            <a:ext uri="{FF2B5EF4-FFF2-40B4-BE49-F238E27FC236}">
              <a16:creationId xmlns:a16="http://schemas.microsoft.com/office/drawing/2014/main" id="{67446DCF-0588-4919-B6B3-F606CEC259F1}"/>
            </a:ext>
          </a:extLst>
        </xdr:cNvPr>
        <xdr:cNvSpPr/>
      </xdr:nvSpPr>
      <xdr:spPr>
        <a:xfrm>
          <a:off x="3981450" y="43748325"/>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34</xdr:row>
      <xdr:rowOff>0</xdr:rowOff>
    </xdr:from>
    <xdr:to>
      <xdr:col>5</xdr:col>
      <xdr:colOff>1695450</xdr:colOff>
      <xdr:row>34</xdr:row>
      <xdr:rowOff>85725</xdr:rowOff>
    </xdr:to>
    <xdr:sp macro="" textlink="">
      <xdr:nvSpPr>
        <xdr:cNvPr id="236" name="Rectangle 43">
          <a:hlinkClick xmlns:r="http://schemas.openxmlformats.org/officeDocument/2006/relationships" r:id="rId10"/>
          <a:extLst>
            <a:ext uri="{FF2B5EF4-FFF2-40B4-BE49-F238E27FC236}">
              <a16:creationId xmlns:a16="http://schemas.microsoft.com/office/drawing/2014/main" id="{DB1F6B91-4E33-44DC-B3FE-AB582F4976D2}"/>
            </a:ext>
          </a:extLst>
        </xdr:cNvPr>
        <xdr:cNvSpPr/>
      </xdr:nvSpPr>
      <xdr:spPr>
        <a:xfrm>
          <a:off x="3981450" y="44910375"/>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1847850</xdr:colOff>
      <xdr:row>30</xdr:row>
      <xdr:rowOff>381000</xdr:rowOff>
    </xdr:from>
    <xdr:to>
      <xdr:col>5</xdr:col>
      <xdr:colOff>3429000</xdr:colOff>
      <xdr:row>30</xdr:row>
      <xdr:rowOff>466725</xdr:rowOff>
    </xdr:to>
    <xdr:sp macro="" textlink="">
      <xdr:nvSpPr>
        <xdr:cNvPr id="237" name="Rectangle 137">
          <a:hlinkClick xmlns:r="http://schemas.openxmlformats.org/officeDocument/2006/relationships" r:id="rId29"/>
          <a:extLst>
            <a:ext uri="{FF2B5EF4-FFF2-40B4-BE49-F238E27FC236}">
              <a16:creationId xmlns:a16="http://schemas.microsoft.com/office/drawing/2014/main" id="{79E91E24-7C9F-4EBC-82D8-18CBF3D92F68}"/>
            </a:ext>
          </a:extLst>
        </xdr:cNvPr>
        <xdr:cNvSpPr/>
      </xdr:nvSpPr>
      <xdr:spPr>
        <a:xfrm>
          <a:off x="5200650" y="39481125"/>
          <a:ext cx="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2076450</xdr:colOff>
      <xdr:row>32</xdr:row>
      <xdr:rowOff>381000</xdr:rowOff>
    </xdr:from>
    <xdr:to>
      <xdr:col>5</xdr:col>
      <xdr:colOff>2876550</xdr:colOff>
      <xdr:row>32</xdr:row>
      <xdr:rowOff>447675</xdr:rowOff>
    </xdr:to>
    <xdr:sp macro="" textlink="">
      <xdr:nvSpPr>
        <xdr:cNvPr id="238" name="Rectangle 138">
          <a:hlinkClick xmlns:r="http://schemas.openxmlformats.org/officeDocument/2006/relationships" r:id="rId29"/>
          <a:extLst>
            <a:ext uri="{FF2B5EF4-FFF2-40B4-BE49-F238E27FC236}">
              <a16:creationId xmlns:a16="http://schemas.microsoft.com/office/drawing/2014/main" id="{A6FB0499-A201-4666-92AD-5F56EC7F4DDE}"/>
            </a:ext>
          </a:extLst>
        </xdr:cNvPr>
        <xdr:cNvSpPr/>
      </xdr:nvSpPr>
      <xdr:spPr>
        <a:xfrm>
          <a:off x="5200650" y="42662475"/>
          <a:ext cx="0"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2095500</xdr:colOff>
      <xdr:row>33</xdr:row>
      <xdr:rowOff>400050</xdr:rowOff>
    </xdr:from>
    <xdr:to>
      <xdr:col>5</xdr:col>
      <xdr:colOff>2895600</xdr:colOff>
      <xdr:row>33</xdr:row>
      <xdr:rowOff>466725</xdr:rowOff>
    </xdr:to>
    <xdr:sp macro="" textlink="">
      <xdr:nvSpPr>
        <xdr:cNvPr id="239" name="Rectangle 139">
          <a:hlinkClick xmlns:r="http://schemas.openxmlformats.org/officeDocument/2006/relationships" r:id="rId29"/>
          <a:extLst>
            <a:ext uri="{FF2B5EF4-FFF2-40B4-BE49-F238E27FC236}">
              <a16:creationId xmlns:a16="http://schemas.microsoft.com/office/drawing/2014/main" id="{39510ADC-BBB0-4564-B883-2EFAFE1A6F54}"/>
            </a:ext>
          </a:extLst>
        </xdr:cNvPr>
        <xdr:cNvSpPr/>
      </xdr:nvSpPr>
      <xdr:spPr>
        <a:xfrm>
          <a:off x="5200650" y="44148375"/>
          <a:ext cx="0"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619124</xdr:colOff>
      <xdr:row>34</xdr:row>
      <xdr:rowOff>533400</xdr:rowOff>
    </xdr:from>
    <xdr:to>
      <xdr:col>5</xdr:col>
      <xdr:colOff>2285999</xdr:colOff>
      <xdr:row>34</xdr:row>
      <xdr:rowOff>609600</xdr:rowOff>
    </xdr:to>
    <xdr:sp macro="" textlink="">
      <xdr:nvSpPr>
        <xdr:cNvPr id="240" name="Rectangle 140">
          <a:hlinkClick xmlns:r="http://schemas.openxmlformats.org/officeDocument/2006/relationships" r:id="rId29"/>
          <a:extLst>
            <a:ext uri="{FF2B5EF4-FFF2-40B4-BE49-F238E27FC236}">
              <a16:creationId xmlns:a16="http://schemas.microsoft.com/office/drawing/2014/main" id="{E5A2DAF2-1B90-4FD6-B53B-3C180EFBBB46}"/>
            </a:ext>
          </a:extLst>
        </xdr:cNvPr>
        <xdr:cNvSpPr/>
      </xdr:nvSpPr>
      <xdr:spPr>
        <a:xfrm>
          <a:off x="4600574" y="45443775"/>
          <a:ext cx="60007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2133600</xdr:colOff>
      <xdr:row>31</xdr:row>
      <xdr:rowOff>390525</xdr:rowOff>
    </xdr:from>
    <xdr:to>
      <xdr:col>5</xdr:col>
      <xdr:colOff>3181350</xdr:colOff>
      <xdr:row>31</xdr:row>
      <xdr:rowOff>436244</xdr:rowOff>
    </xdr:to>
    <xdr:sp macro="" textlink="">
      <xdr:nvSpPr>
        <xdr:cNvPr id="241" name="Rectangle 154">
          <a:hlinkClick xmlns:r="http://schemas.openxmlformats.org/officeDocument/2006/relationships" r:id="rId30"/>
          <a:extLst>
            <a:ext uri="{FF2B5EF4-FFF2-40B4-BE49-F238E27FC236}">
              <a16:creationId xmlns:a16="http://schemas.microsoft.com/office/drawing/2014/main" id="{24C892A0-B7BB-4959-BE9C-C346088E96AA}"/>
            </a:ext>
          </a:extLst>
        </xdr:cNvPr>
        <xdr:cNvSpPr/>
      </xdr:nvSpPr>
      <xdr:spPr>
        <a:xfrm>
          <a:off x="5200650" y="410622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942975</xdr:colOff>
      <xdr:row>35</xdr:row>
      <xdr:rowOff>228600</xdr:rowOff>
    </xdr:from>
    <xdr:to>
      <xdr:col>5</xdr:col>
      <xdr:colOff>2333625</xdr:colOff>
      <xdr:row>35</xdr:row>
      <xdr:rowOff>304800</xdr:rowOff>
    </xdr:to>
    <xdr:sp macro="" textlink="">
      <xdr:nvSpPr>
        <xdr:cNvPr id="242" name="Rectangle 16">
          <a:hlinkClick xmlns:r="http://schemas.openxmlformats.org/officeDocument/2006/relationships" r:id="rId9"/>
          <a:extLst>
            <a:ext uri="{FF2B5EF4-FFF2-40B4-BE49-F238E27FC236}">
              <a16:creationId xmlns:a16="http://schemas.microsoft.com/office/drawing/2014/main" id="{23C1698F-CF4C-4D68-A036-FB6A6E5FC2F0}"/>
            </a:ext>
          </a:extLst>
        </xdr:cNvPr>
        <xdr:cNvSpPr/>
      </xdr:nvSpPr>
      <xdr:spPr>
        <a:xfrm>
          <a:off x="4924425" y="46453425"/>
          <a:ext cx="27622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981075</xdr:colOff>
      <xdr:row>36</xdr:row>
      <xdr:rowOff>209550</xdr:rowOff>
    </xdr:from>
    <xdr:to>
      <xdr:col>5</xdr:col>
      <xdr:colOff>2371725</xdr:colOff>
      <xdr:row>36</xdr:row>
      <xdr:rowOff>285750</xdr:rowOff>
    </xdr:to>
    <xdr:sp macro="" textlink="">
      <xdr:nvSpPr>
        <xdr:cNvPr id="243" name="Rectangle 17">
          <a:hlinkClick xmlns:r="http://schemas.openxmlformats.org/officeDocument/2006/relationships" r:id="rId9"/>
          <a:extLst>
            <a:ext uri="{FF2B5EF4-FFF2-40B4-BE49-F238E27FC236}">
              <a16:creationId xmlns:a16="http://schemas.microsoft.com/office/drawing/2014/main" id="{1BC8EA03-43EE-41CC-A25C-2F31164F3B5D}"/>
            </a:ext>
          </a:extLst>
        </xdr:cNvPr>
        <xdr:cNvSpPr/>
      </xdr:nvSpPr>
      <xdr:spPr>
        <a:xfrm>
          <a:off x="4962525" y="49368075"/>
          <a:ext cx="23812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35</xdr:row>
      <xdr:rowOff>0</xdr:rowOff>
    </xdr:from>
    <xdr:to>
      <xdr:col>5</xdr:col>
      <xdr:colOff>1695450</xdr:colOff>
      <xdr:row>35</xdr:row>
      <xdr:rowOff>85725</xdr:rowOff>
    </xdr:to>
    <xdr:sp macro="" textlink="">
      <xdr:nvSpPr>
        <xdr:cNvPr id="244" name="Rectangle 44">
          <a:hlinkClick xmlns:r="http://schemas.openxmlformats.org/officeDocument/2006/relationships" r:id="rId10"/>
          <a:extLst>
            <a:ext uri="{FF2B5EF4-FFF2-40B4-BE49-F238E27FC236}">
              <a16:creationId xmlns:a16="http://schemas.microsoft.com/office/drawing/2014/main" id="{81E082AF-8300-4A9F-90FB-5E46CBC64F7F}"/>
            </a:ext>
          </a:extLst>
        </xdr:cNvPr>
        <xdr:cNvSpPr/>
      </xdr:nvSpPr>
      <xdr:spPr>
        <a:xfrm>
          <a:off x="3981450" y="46224825"/>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36</xdr:row>
      <xdr:rowOff>0</xdr:rowOff>
    </xdr:from>
    <xdr:to>
      <xdr:col>5</xdr:col>
      <xdr:colOff>1695450</xdr:colOff>
      <xdr:row>36</xdr:row>
      <xdr:rowOff>85725</xdr:rowOff>
    </xdr:to>
    <xdr:sp macro="" textlink="">
      <xdr:nvSpPr>
        <xdr:cNvPr id="245" name="Rectangle 45">
          <a:hlinkClick xmlns:r="http://schemas.openxmlformats.org/officeDocument/2006/relationships" r:id="rId10"/>
          <a:extLst>
            <a:ext uri="{FF2B5EF4-FFF2-40B4-BE49-F238E27FC236}">
              <a16:creationId xmlns:a16="http://schemas.microsoft.com/office/drawing/2014/main" id="{2057F8B5-1F9D-46A4-ABE9-9A73350EDF51}"/>
            </a:ext>
          </a:extLst>
        </xdr:cNvPr>
        <xdr:cNvSpPr/>
      </xdr:nvSpPr>
      <xdr:spPr>
        <a:xfrm>
          <a:off x="3981450" y="49158525"/>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47625</xdr:colOff>
      <xdr:row>35</xdr:row>
      <xdr:rowOff>552450</xdr:rowOff>
    </xdr:from>
    <xdr:to>
      <xdr:col>5</xdr:col>
      <xdr:colOff>1819275</xdr:colOff>
      <xdr:row>35</xdr:row>
      <xdr:rowOff>598169</xdr:rowOff>
    </xdr:to>
    <xdr:sp macro="" textlink="">
      <xdr:nvSpPr>
        <xdr:cNvPr id="246" name="Rectangle 158">
          <a:hlinkClick xmlns:r="http://schemas.openxmlformats.org/officeDocument/2006/relationships" r:id="rId31"/>
          <a:extLst>
            <a:ext uri="{FF2B5EF4-FFF2-40B4-BE49-F238E27FC236}">
              <a16:creationId xmlns:a16="http://schemas.microsoft.com/office/drawing/2014/main" id="{F6B1F2DA-C8EF-40F0-AA97-7E07F7AA379A}"/>
            </a:ext>
          </a:extLst>
        </xdr:cNvPr>
        <xdr:cNvSpPr/>
      </xdr:nvSpPr>
      <xdr:spPr>
        <a:xfrm>
          <a:off x="4029075" y="46777275"/>
          <a:ext cx="11715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57150</xdr:colOff>
      <xdr:row>36</xdr:row>
      <xdr:rowOff>542925</xdr:rowOff>
    </xdr:from>
    <xdr:to>
      <xdr:col>5</xdr:col>
      <xdr:colOff>1828800</xdr:colOff>
      <xdr:row>36</xdr:row>
      <xdr:rowOff>588644</xdr:rowOff>
    </xdr:to>
    <xdr:sp macro="" textlink="">
      <xdr:nvSpPr>
        <xdr:cNvPr id="247" name="Rectangle 10239">
          <a:hlinkClick xmlns:r="http://schemas.openxmlformats.org/officeDocument/2006/relationships" r:id="rId31"/>
          <a:extLst>
            <a:ext uri="{FF2B5EF4-FFF2-40B4-BE49-F238E27FC236}">
              <a16:creationId xmlns:a16="http://schemas.microsoft.com/office/drawing/2014/main" id="{DE481CD8-A7ED-47D8-9562-FD5A76413BBD}"/>
            </a:ext>
          </a:extLst>
        </xdr:cNvPr>
        <xdr:cNvSpPr/>
      </xdr:nvSpPr>
      <xdr:spPr>
        <a:xfrm>
          <a:off x="4038600" y="49701450"/>
          <a:ext cx="116205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76200</xdr:colOff>
      <xdr:row>37</xdr:row>
      <xdr:rowOff>66675</xdr:rowOff>
    </xdr:from>
    <xdr:to>
      <xdr:col>5</xdr:col>
      <xdr:colOff>1466850</xdr:colOff>
      <xdr:row>37</xdr:row>
      <xdr:rowOff>142875</xdr:rowOff>
    </xdr:to>
    <xdr:sp macro="" textlink="">
      <xdr:nvSpPr>
        <xdr:cNvPr id="248" name="Rectangle 18">
          <a:hlinkClick xmlns:r="http://schemas.openxmlformats.org/officeDocument/2006/relationships" r:id="rId9"/>
          <a:extLst>
            <a:ext uri="{FF2B5EF4-FFF2-40B4-BE49-F238E27FC236}">
              <a16:creationId xmlns:a16="http://schemas.microsoft.com/office/drawing/2014/main" id="{5A07EABB-98FB-4902-B435-5A10FBF40816}"/>
            </a:ext>
          </a:extLst>
        </xdr:cNvPr>
        <xdr:cNvSpPr/>
      </xdr:nvSpPr>
      <xdr:spPr>
        <a:xfrm>
          <a:off x="4057650" y="50577750"/>
          <a:ext cx="11430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962025</xdr:colOff>
      <xdr:row>37</xdr:row>
      <xdr:rowOff>209550</xdr:rowOff>
    </xdr:from>
    <xdr:to>
      <xdr:col>5</xdr:col>
      <xdr:colOff>2657475</xdr:colOff>
      <xdr:row>37</xdr:row>
      <xdr:rowOff>295275</xdr:rowOff>
    </xdr:to>
    <xdr:sp macro="" textlink="">
      <xdr:nvSpPr>
        <xdr:cNvPr id="249" name="Rectangle 10246">
          <a:hlinkClick xmlns:r="http://schemas.openxmlformats.org/officeDocument/2006/relationships" r:id="rId10"/>
          <a:extLst>
            <a:ext uri="{FF2B5EF4-FFF2-40B4-BE49-F238E27FC236}">
              <a16:creationId xmlns:a16="http://schemas.microsoft.com/office/drawing/2014/main" id="{6C6061E5-442C-464A-AD9E-34C9F5679347}"/>
            </a:ext>
          </a:extLst>
        </xdr:cNvPr>
        <xdr:cNvSpPr/>
      </xdr:nvSpPr>
      <xdr:spPr>
        <a:xfrm>
          <a:off x="4943475" y="50720625"/>
          <a:ext cx="2571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3</xdr:col>
      <xdr:colOff>4200525</xdr:colOff>
      <xdr:row>42</xdr:row>
      <xdr:rowOff>400050</xdr:rowOff>
    </xdr:from>
    <xdr:to>
      <xdr:col>4</xdr:col>
      <xdr:colOff>904875</xdr:colOff>
      <xdr:row>42</xdr:row>
      <xdr:rowOff>445769</xdr:rowOff>
    </xdr:to>
    <xdr:sp macro="" textlink="">
      <xdr:nvSpPr>
        <xdr:cNvPr id="250" name="Rectangle 122">
          <a:hlinkClick xmlns:r="http://schemas.openxmlformats.org/officeDocument/2006/relationships" r:id="rId25"/>
          <a:extLst>
            <a:ext uri="{FF2B5EF4-FFF2-40B4-BE49-F238E27FC236}">
              <a16:creationId xmlns:a16="http://schemas.microsoft.com/office/drawing/2014/main" id="{9C0A8A79-0951-487F-8FC5-871E5B309835}"/>
            </a:ext>
          </a:extLst>
        </xdr:cNvPr>
        <xdr:cNvSpPr/>
      </xdr:nvSpPr>
      <xdr:spPr>
        <a:xfrm>
          <a:off x="2762250" y="59074050"/>
          <a:ext cx="9048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39</xdr:row>
      <xdr:rowOff>0</xdr:rowOff>
    </xdr:from>
    <xdr:to>
      <xdr:col>5</xdr:col>
      <xdr:colOff>1695450</xdr:colOff>
      <xdr:row>39</xdr:row>
      <xdr:rowOff>85725</xdr:rowOff>
    </xdr:to>
    <xdr:sp macro="" textlink="">
      <xdr:nvSpPr>
        <xdr:cNvPr id="251" name="Rectangle 46">
          <a:hlinkClick xmlns:r="http://schemas.openxmlformats.org/officeDocument/2006/relationships" r:id="rId10"/>
          <a:extLst>
            <a:ext uri="{FF2B5EF4-FFF2-40B4-BE49-F238E27FC236}">
              <a16:creationId xmlns:a16="http://schemas.microsoft.com/office/drawing/2014/main" id="{7A884038-3FFF-4C99-A4B8-32CFBA02BA39}"/>
            </a:ext>
          </a:extLst>
        </xdr:cNvPr>
        <xdr:cNvSpPr/>
      </xdr:nvSpPr>
      <xdr:spPr>
        <a:xfrm>
          <a:off x="3981450" y="54063900"/>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40</xdr:row>
      <xdr:rowOff>0</xdr:rowOff>
    </xdr:from>
    <xdr:to>
      <xdr:col>5</xdr:col>
      <xdr:colOff>1695450</xdr:colOff>
      <xdr:row>40</xdr:row>
      <xdr:rowOff>85725</xdr:rowOff>
    </xdr:to>
    <xdr:sp macro="" textlink="">
      <xdr:nvSpPr>
        <xdr:cNvPr id="252" name="Rectangle 47">
          <a:hlinkClick xmlns:r="http://schemas.openxmlformats.org/officeDocument/2006/relationships" r:id="rId10"/>
          <a:extLst>
            <a:ext uri="{FF2B5EF4-FFF2-40B4-BE49-F238E27FC236}">
              <a16:creationId xmlns:a16="http://schemas.microsoft.com/office/drawing/2014/main" id="{12CA12B7-F05B-4E72-BE6E-1BBBD95F4F47}"/>
            </a:ext>
          </a:extLst>
        </xdr:cNvPr>
        <xdr:cNvSpPr/>
      </xdr:nvSpPr>
      <xdr:spPr>
        <a:xfrm>
          <a:off x="3981450" y="55568850"/>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41</xdr:row>
      <xdr:rowOff>0</xdr:rowOff>
    </xdr:from>
    <xdr:to>
      <xdr:col>5</xdr:col>
      <xdr:colOff>1695450</xdr:colOff>
      <xdr:row>41</xdr:row>
      <xdr:rowOff>85725</xdr:rowOff>
    </xdr:to>
    <xdr:sp macro="" textlink="">
      <xdr:nvSpPr>
        <xdr:cNvPr id="253" name="Rectangle 48">
          <a:hlinkClick xmlns:r="http://schemas.openxmlformats.org/officeDocument/2006/relationships" r:id="rId10"/>
          <a:extLst>
            <a:ext uri="{FF2B5EF4-FFF2-40B4-BE49-F238E27FC236}">
              <a16:creationId xmlns:a16="http://schemas.microsoft.com/office/drawing/2014/main" id="{596240D3-3469-4ED9-80DD-60E0245E135C}"/>
            </a:ext>
          </a:extLst>
        </xdr:cNvPr>
        <xdr:cNvSpPr/>
      </xdr:nvSpPr>
      <xdr:spPr>
        <a:xfrm>
          <a:off x="3981450" y="57254775"/>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0</xdr:colOff>
      <xdr:row>42</xdr:row>
      <xdr:rowOff>0</xdr:rowOff>
    </xdr:from>
    <xdr:to>
      <xdr:col>5</xdr:col>
      <xdr:colOff>1695450</xdr:colOff>
      <xdr:row>42</xdr:row>
      <xdr:rowOff>85725</xdr:rowOff>
    </xdr:to>
    <xdr:sp macro="" textlink="">
      <xdr:nvSpPr>
        <xdr:cNvPr id="254" name="Rectangle 49">
          <a:hlinkClick xmlns:r="http://schemas.openxmlformats.org/officeDocument/2006/relationships" r:id="rId10"/>
          <a:extLst>
            <a:ext uri="{FF2B5EF4-FFF2-40B4-BE49-F238E27FC236}">
              <a16:creationId xmlns:a16="http://schemas.microsoft.com/office/drawing/2014/main" id="{800A439A-D005-4DB5-8895-63D9CC5BAF02}"/>
            </a:ext>
          </a:extLst>
        </xdr:cNvPr>
        <xdr:cNvSpPr/>
      </xdr:nvSpPr>
      <xdr:spPr>
        <a:xfrm>
          <a:off x="3981450" y="58674000"/>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1752600</xdr:colOff>
      <xdr:row>39</xdr:row>
      <xdr:rowOff>400050</xdr:rowOff>
    </xdr:from>
    <xdr:to>
      <xdr:col>5</xdr:col>
      <xdr:colOff>3181350</xdr:colOff>
      <xdr:row>39</xdr:row>
      <xdr:rowOff>445769</xdr:rowOff>
    </xdr:to>
    <xdr:sp macro="" textlink="">
      <xdr:nvSpPr>
        <xdr:cNvPr id="255" name="Rectangle 108">
          <a:hlinkClick xmlns:r="http://schemas.openxmlformats.org/officeDocument/2006/relationships" r:id="rId12"/>
          <a:extLst>
            <a:ext uri="{FF2B5EF4-FFF2-40B4-BE49-F238E27FC236}">
              <a16:creationId xmlns:a16="http://schemas.microsoft.com/office/drawing/2014/main" id="{6D2294C9-8A61-472D-B14B-E4F9A495076E}"/>
            </a:ext>
          </a:extLst>
        </xdr:cNvPr>
        <xdr:cNvSpPr/>
      </xdr:nvSpPr>
      <xdr:spPr>
        <a:xfrm>
          <a:off x="5200650" y="5446395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1771650</xdr:colOff>
      <xdr:row>41</xdr:row>
      <xdr:rowOff>419100</xdr:rowOff>
    </xdr:from>
    <xdr:to>
      <xdr:col>5</xdr:col>
      <xdr:colOff>3200400</xdr:colOff>
      <xdr:row>41</xdr:row>
      <xdr:rowOff>464819</xdr:rowOff>
    </xdr:to>
    <xdr:sp macro="" textlink="">
      <xdr:nvSpPr>
        <xdr:cNvPr id="256" name="Rectangle 109">
          <a:hlinkClick xmlns:r="http://schemas.openxmlformats.org/officeDocument/2006/relationships" r:id="rId12"/>
          <a:extLst>
            <a:ext uri="{FF2B5EF4-FFF2-40B4-BE49-F238E27FC236}">
              <a16:creationId xmlns:a16="http://schemas.microsoft.com/office/drawing/2014/main" id="{50E2D6D4-C2E9-4305-A7C9-DDD8DBFBD985}"/>
            </a:ext>
          </a:extLst>
        </xdr:cNvPr>
        <xdr:cNvSpPr/>
      </xdr:nvSpPr>
      <xdr:spPr>
        <a:xfrm>
          <a:off x="5200650" y="576738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600075</xdr:colOff>
      <xdr:row>39</xdr:row>
      <xdr:rowOff>552450</xdr:rowOff>
    </xdr:from>
    <xdr:to>
      <xdr:col>5</xdr:col>
      <xdr:colOff>1666875</xdr:colOff>
      <xdr:row>39</xdr:row>
      <xdr:rowOff>598169</xdr:rowOff>
    </xdr:to>
    <xdr:sp macro="" textlink="">
      <xdr:nvSpPr>
        <xdr:cNvPr id="257" name="Rectangle 119">
          <a:hlinkClick xmlns:r="http://schemas.openxmlformats.org/officeDocument/2006/relationships" r:id="rId25"/>
          <a:extLst>
            <a:ext uri="{FF2B5EF4-FFF2-40B4-BE49-F238E27FC236}">
              <a16:creationId xmlns:a16="http://schemas.microsoft.com/office/drawing/2014/main" id="{499872A0-6FB9-4BDB-9F75-A73758D84DC2}"/>
            </a:ext>
          </a:extLst>
        </xdr:cNvPr>
        <xdr:cNvSpPr/>
      </xdr:nvSpPr>
      <xdr:spPr>
        <a:xfrm>
          <a:off x="4581525" y="54616350"/>
          <a:ext cx="61912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1857375</xdr:colOff>
      <xdr:row>40</xdr:row>
      <xdr:rowOff>219075</xdr:rowOff>
    </xdr:from>
    <xdr:to>
      <xdr:col>5</xdr:col>
      <xdr:colOff>2924175</xdr:colOff>
      <xdr:row>40</xdr:row>
      <xdr:rowOff>264794</xdr:rowOff>
    </xdr:to>
    <xdr:sp macro="" textlink="">
      <xdr:nvSpPr>
        <xdr:cNvPr id="258" name="Rectangle 120">
          <a:hlinkClick xmlns:r="http://schemas.openxmlformats.org/officeDocument/2006/relationships" r:id="rId25"/>
          <a:extLst>
            <a:ext uri="{FF2B5EF4-FFF2-40B4-BE49-F238E27FC236}">
              <a16:creationId xmlns:a16="http://schemas.microsoft.com/office/drawing/2014/main" id="{6A507814-2B20-46D9-A637-4FC2A3301486}"/>
            </a:ext>
          </a:extLst>
        </xdr:cNvPr>
        <xdr:cNvSpPr/>
      </xdr:nvSpPr>
      <xdr:spPr>
        <a:xfrm>
          <a:off x="5200650" y="5578792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704850</xdr:colOff>
      <xdr:row>41</xdr:row>
      <xdr:rowOff>552450</xdr:rowOff>
    </xdr:from>
    <xdr:to>
      <xdr:col>5</xdr:col>
      <xdr:colOff>1771650</xdr:colOff>
      <xdr:row>41</xdr:row>
      <xdr:rowOff>598169</xdr:rowOff>
    </xdr:to>
    <xdr:sp macro="" textlink="">
      <xdr:nvSpPr>
        <xdr:cNvPr id="259" name="Rectangle 121">
          <a:hlinkClick xmlns:r="http://schemas.openxmlformats.org/officeDocument/2006/relationships" r:id="rId25"/>
          <a:extLst>
            <a:ext uri="{FF2B5EF4-FFF2-40B4-BE49-F238E27FC236}">
              <a16:creationId xmlns:a16="http://schemas.microsoft.com/office/drawing/2014/main" id="{A6AFC96B-0B94-437A-A205-B3FA01EFCD80}"/>
            </a:ext>
          </a:extLst>
        </xdr:cNvPr>
        <xdr:cNvSpPr/>
      </xdr:nvSpPr>
      <xdr:spPr>
        <a:xfrm>
          <a:off x="4686300" y="57807225"/>
          <a:ext cx="51435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4200525</xdr:colOff>
      <xdr:row>42</xdr:row>
      <xdr:rowOff>400050</xdr:rowOff>
    </xdr:from>
    <xdr:to>
      <xdr:col>5</xdr:col>
      <xdr:colOff>904875</xdr:colOff>
      <xdr:row>42</xdr:row>
      <xdr:rowOff>445769</xdr:rowOff>
    </xdr:to>
    <xdr:sp macro="" textlink="">
      <xdr:nvSpPr>
        <xdr:cNvPr id="260" name="Rectangle 122">
          <a:hlinkClick xmlns:r="http://schemas.openxmlformats.org/officeDocument/2006/relationships" r:id="rId25"/>
          <a:extLst>
            <a:ext uri="{FF2B5EF4-FFF2-40B4-BE49-F238E27FC236}">
              <a16:creationId xmlns:a16="http://schemas.microsoft.com/office/drawing/2014/main" id="{36255DCB-00FB-4725-9322-1100DB02F1D2}"/>
            </a:ext>
          </a:extLst>
        </xdr:cNvPr>
        <xdr:cNvSpPr/>
      </xdr:nvSpPr>
      <xdr:spPr>
        <a:xfrm>
          <a:off x="3981450" y="59074050"/>
          <a:ext cx="9048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57149</xdr:colOff>
      <xdr:row>43</xdr:row>
      <xdr:rowOff>228600</xdr:rowOff>
    </xdr:from>
    <xdr:to>
      <xdr:col>5</xdr:col>
      <xdr:colOff>1209674</xdr:colOff>
      <xdr:row>43</xdr:row>
      <xdr:rowOff>304800</xdr:rowOff>
    </xdr:to>
    <xdr:sp macro="" textlink="">
      <xdr:nvSpPr>
        <xdr:cNvPr id="261" name="Rectangle 50">
          <a:hlinkClick xmlns:r="http://schemas.openxmlformats.org/officeDocument/2006/relationships" r:id="rId10"/>
          <a:extLst>
            <a:ext uri="{FF2B5EF4-FFF2-40B4-BE49-F238E27FC236}">
              <a16:creationId xmlns:a16="http://schemas.microsoft.com/office/drawing/2014/main" id="{FB33E2F2-6938-45F9-83CE-82A602E03CDD}"/>
            </a:ext>
          </a:extLst>
        </xdr:cNvPr>
        <xdr:cNvSpPr/>
      </xdr:nvSpPr>
      <xdr:spPr>
        <a:xfrm>
          <a:off x="4038599" y="60007500"/>
          <a:ext cx="115252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44</xdr:row>
      <xdr:rowOff>238125</xdr:rowOff>
    </xdr:from>
    <xdr:to>
      <xdr:col>5</xdr:col>
      <xdr:colOff>1238250</xdr:colOff>
      <xdr:row>44</xdr:row>
      <xdr:rowOff>295275</xdr:rowOff>
    </xdr:to>
    <xdr:sp macro="" textlink="">
      <xdr:nvSpPr>
        <xdr:cNvPr id="262" name="Rectangle 51">
          <a:hlinkClick xmlns:r="http://schemas.openxmlformats.org/officeDocument/2006/relationships" r:id="rId10"/>
          <a:extLst>
            <a:ext uri="{FF2B5EF4-FFF2-40B4-BE49-F238E27FC236}">
              <a16:creationId xmlns:a16="http://schemas.microsoft.com/office/drawing/2014/main" id="{C2A1725F-E48A-4F54-9149-CA1927F5FEDB}"/>
            </a:ext>
          </a:extLst>
        </xdr:cNvPr>
        <xdr:cNvSpPr/>
      </xdr:nvSpPr>
      <xdr:spPr>
        <a:xfrm>
          <a:off x="4095750" y="61102875"/>
          <a:ext cx="110490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123825</xdr:colOff>
      <xdr:row>46</xdr:row>
      <xdr:rowOff>38100</xdr:rowOff>
    </xdr:from>
    <xdr:to>
      <xdr:col>5</xdr:col>
      <xdr:colOff>1819275</xdr:colOff>
      <xdr:row>46</xdr:row>
      <xdr:rowOff>123825</xdr:rowOff>
    </xdr:to>
    <xdr:sp macro="" textlink="">
      <xdr:nvSpPr>
        <xdr:cNvPr id="263" name="Rectangle 52">
          <a:hlinkClick xmlns:r="http://schemas.openxmlformats.org/officeDocument/2006/relationships" r:id="rId10"/>
          <a:extLst>
            <a:ext uri="{FF2B5EF4-FFF2-40B4-BE49-F238E27FC236}">
              <a16:creationId xmlns:a16="http://schemas.microsoft.com/office/drawing/2014/main" id="{D2E3EC43-28E5-4A4D-9B58-34839CF3482F}"/>
            </a:ext>
          </a:extLst>
        </xdr:cNvPr>
        <xdr:cNvSpPr/>
      </xdr:nvSpPr>
      <xdr:spPr>
        <a:xfrm>
          <a:off x="4105275" y="63322200"/>
          <a:ext cx="10953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180975</xdr:colOff>
      <xdr:row>43</xdr:row>
      <xdr:rowOff>85725</xdr:rowOff>
    </xdr:from>
    <xdr:to>
      <xdr:col>5</xdr:col>
      <xdr:colOff>2133600</xdr:colOff>
      <xdr:row>43</xdr:row>
      <xdr:rowOff>133350</xdr:rowOff>
    </xdr:to>
    <xdr:sp macro="" textlink="">
      <xdr:nvSpPr>
        <xdr:cNvPr id="264" name="Rectangle 93">
          <a:hlinkClick xmlns:r="http://schemas.openxmlformats.org/officeDocument/2006/relationships" r:id="rId26"/>
          <a:extLst>
            <a:ext uri="{FF2B5EF4-FFF2-40B4-BE49-F238E27FC236}">
              <a16:creationId xmlns:a16="http://schemas.microsoft.com/office/drawing/2014/main" id="{DAC3A4BD-851E-42A4-9C27-F5F78A41C258}"/>
            </a:ext>
          </a:extLst>
        </xdr:cNvPr>
        <xdr:cNvSpPr/>
      </xdr:nvSpPr>
      <xdr:spPr>
        <a:xfrm>
          <a:off x="4162425" y="59864625"/>
          <a:ext cx="1038225" cy="476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44</xdr:row>
      <xdr:rowOff>85725</xdr:rowOff>
    </xdr:from>
    <xdr:to>
      <xdr:col>5</xdr:col>
      <xdr:colOff>2038350</xdr:colOff>
      <xdr:row>44</xdr:row>
      <xdr:rowOff>133350</xdr:rowOff>
    </xdr:to>
    <xdr:sp macro="" textlink="">
      <xdr:nvSpPr>
        <xdr:cNvPr id="265" name="Rectangle 94">
          <a:hlinkClick xmlns:r="http://schemas.openxmlformats.org/officeDocument/2006/relationships" r:id="rId26"/>
          <a:extLst>
            <a:ext uri="{FF2B5EF4-FFF2-40B4-BE49-F238E27FC236}">
              <a16:creationId xmlns:a16="http://schemas.microsoft.com/office/drawing/2014/main" id="{EDA53B5F-8DE8-4957-AEA9-ADDCF8DE5177}"/>
            </a:ext>
          </a:extLst>
        </xdr:cNvPr>
        <xdr:cNvSpPr/>
      </xdr:nvSpPr>
      <xdr:spPr>
        <a:xfrm>
          <a:off x="4067175" y="60950475"/>
          <a:ext cx="1133475" cy="476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104775</xdr:colOff>
      <xdr:row>50</xdr:row>
      <xdr:rowOff>19050</xdr:rowOff>
    </xdr:from>
    <xdr:to>
      <xdr:col>4</xdr:col>
      <xdr:colOff>1495425</xdr:colOff>
      <xdr:row>50</xdr:row>
      <xdr:rowOff>171450</xdr:rowOff>
    </xdr:to>
    <xdr:sp macro="" textlink="">
      <xdr:nvSpPr>
        <xdr:cNvPr id="266" name="Rectangle 1">
          <a:hlinkClick xmlns:r="http://schemas.openxmlformats.org/officeDocument/2006/relationships" r:id="rId9"/>
          <a:extLst>
            <a:ext uri="{FF2B5EF4-FFF2-40B4-BE49-F238E27FC236}">
              <a16:creationId xmlns:a16="http://schemas.microsoft.com/office/drawing/2014/main" id="{5F935528-F099-4BB2-9C56-2E4D5F61D8FC}"/>
            </a:ext>
          </a:extLst>
        </xdr:cNvPr>
        <xdr:cNvSpPr/>
      </xdr:nvSpPr>
      <xdr:spPr>
        <a:xfrm>
          <a:off x="2867025" y="66455925"/>
          <a:ext cx="1114425" cy="1524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190500</xdr:colOff>
      <xdr:row>51</xdr:row>
      <xdr:rowOff>66675</xdr:rowOff>
    </xdr:from>
    <xdr:to>
      <xdr:col>4</xdr:col>
      <xdr:colOff>2143125</xdr:colOff>
      <xdr:row>51</xdr:row>
      <xdr:rowOff>114300</xdr:rowOff>
    </xdr:to>
    <xdr:sp macro="" textlink="">
      <xdr:nvSpPr>
        <xdr:cNvPr id="267" name="Rectangle 92">
          <a:hlinkClick xmlns:r="http://schemas.openxmlformats.org/officeDocument/2006/relationships" r:id="rId26"/>
          <a:extLst>
            <a:ext uri="{FF2B5EF4-FFF2-40B4-BE49-F238E27FC236}">
              <a16:creationId xmlns:a16="http://schemas.microsoft.com/office/drawing/2014/main" id="{65D491A1-716A-4C74-ABA4-726063ABD320}"/>
            </a:ext>
          </a:extLst>
        </xdr:cNvPr>
        <xdr:cNvSpPr/>
      </xdr:nvSpPr>
      <xdr:spPr>
        <a:xfrm>
          <a:off x="2952750" y="69370575"/>
          <a:ext cx="1028700" cy="476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2381250</xdr:colOff>
      <xdr:row>51</xdr:row>
      <xdr:rowOff>57150</xdr:rowOff>
    </xdr:from>
    <xdr:to>
      <xdr:col>4</xdr:col>
      <xdr:colOff>3590925</xdr:colOff>
      <xdr:row>51</xdr:row>
      <xdr:rowOff>102869</xdr:rowOff>
    </xdr:to>
    <xdr:sp macro="" textlink="">
      <xdr:nvSpPr>
        <xdr:cNvPr id="268" name="Rectangle 98">
          <a:hlinkClick xmlns:r="http://schemas.openxmlformats.org/officeDocument/2006/relationships" r:id="rId27"/>
          <a:extLst>
            <a:ext uri="{FF2B5EF4-FFF2-40B4-BE49-F238E27FC236}">
              <a16:creationId xmlns:a16="http://schemas.microsoft.com/office/drawing/2014/main" id="{8096828F-4C93-4690-AF45-B8B45CADB314}"/>
            </a:ext>
          </a:extLst>
        </xdr:cNvPr>
        <xdr:cNvSpPr/>
      </xdr:nvSpPr>
      <xdr:spPr>
        <a:xfrm>
          <a:off x="3981450" y="6936105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104774</xdr:colOff>
      <xdr:row>52</xdr:row>
      <xdr:rowOff>228600</xdr:rowOff>
    </xdr:from>
    <xdr:to>
      <xdr:col>4</xdr:col>
      <xdr:colOff>2266949</xdr:colOff>
      <xdr:row>52</xdr:row>
      <xdr:rowOff>295275</xdr:rowOff>
    </xdr:to>
    <xdr:sp macro="" textlink="">
      <xdr:nvSpPr>
        <xdr:cNvPr id="269" name="Rectangle 100">
          <a:hlinkClick xmlns:r="http://schemas.openxmlformats.org/officeDocument/2006/relationships" r:id="rId28"/>
          <a:extLst>
            <a:ext uri="{FF2B5EF4-FFF2-40B4-BE49-F238E27FC236}">
              <a16:creationId xmlns:a16="http://schemas.microsoft.com/office/drawing/2014/main" id="{EC6B23A4-CD8B-405A-907C-6EFF3B5FDED9}"/>
            </a:ext>
          </a:extLst>
        </xdr:cNvPr>
        <xdr:cNvSpPr/>
      </xdr:nvSpPr>
      <xdr:spPr>
        <a:xfrm>
          <a:off x="2867024" y="72390000"/>
          <a:ext cx="1114425"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4</xdr:col>
      <xdr:colOff>38100</xdr:colOff>
      <xdr:row>53</xdr:row>
      <xdr:rowOff>238125</xdr:rowOff>
    </xdr:from>
    <xdr:to>
      <xdr:col>4</xdr:col>
      <xdr:colOff>1733550</xdr:colOff>
      <xdr:row>53</xdr:row>
      <xdr:rowOff>323850</xdr:rowOff>
    </xdr:to>
    <xdr:sp macro="" textlink="">
      <xdr:nvSpPr>
        <xdr:cNvPr id="270" name="Rectangle 26">
          <a:hlinkClick xmlns:r="http://schemas.openxmlformats.org/officeDocument/2006/relationships" r:id="rId10"/>
          <a:extLst>
            <a:ext uri="{FF2B5EF4-FFF2-40B4-BE49-F238E27FC236}">
              <a16:creationId xmlns:a16="http://schemas.microsoft.com/office/drawing/2014/main" id="{1EE0B5E4-F729-452C-9849-8486BBBE96DF}"/>
            </a:ext>
          </a:extLst>
        </xdr:cNvPr>
        <xdr:cNvSpPr/>
      </xdr:nvSpPr>
      <xdr:spPr>
        <a:xfrm>
          <a:off x="2800350" y="77600175"/>
          <a:ext cx="11811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104775</xdr:colOff>
      <xdr:row>50</xdr:row>
      <xdr:rowOff>19050</xdr:rowOff>
    </xdr:from>
    <xdr:to>
      <xdr:col>5</xdr:col>
      <xdr:colOff>1495425</xdr:colOff>
      <xdr:row>50</xdr:row>
      <xdr:rowOff>171450</xdr:rowOff>
    </xdr:to>
    <xdr:sp macro="" textlink="">
      <xdr:nvSpPr>
        <xdr:cNvPr id="271" name="Rectangle 1">
          <a:hlinkClick xmlns:r="http://schemas.openxmlformats.org/officeDocument/2006/relationships" r:id="rId9"/>
          <a:extLst>
            <a:ext uri="{FF2B5EF4-FFF2-40B4-BE49-F238E27FC236}">
              <a16:creationId xmlns:a16="http://schemas.microsoft.com/office/drawing/2014/main" id="{8C011129-1E0D-4351-B6A5-89883C15033A}"/>
            </a:ext>
          </a:extLst>
        </xdr:cNvPr>
        <xdr:cNvSpPr/>
      </xdr:nvSpPr>
      <xdr:spPr>
        <a:xfrm>
          <a:off x="4086225" y="66455925"/>
          <a:ext cx="1114425" cy="1524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190500</xdr:colOff>
      <xdr:row>51</xdr:row>
      <xdr:rowOff>66675</xdr:rowOff>
    </xdr:from>
    <xdr:to>
      <xdr:col>5</xdr:col>
      <xdr:colOff>2143125</xdr:colOff>
      <xdr:row>51</xdr:row>
      <xdr:rowOff>114300</xdr:rowOff>
    </xdr:to>
    <xdr:sp macro="" textlink="">
      <xdr:nvSpPr>
        <xdr:cNvPr id="272" name="Rectangle 92">
          <a:hlinkClick xmlns:r="http://schemas.openxmlformats.org/officeDocument/2006/relationships" r:id="rId26"/>
          <a:extLst>
            <a:ext uri="{FF2B5EF4-FFF2-40B4-BE49-F238E27FC236}">
              <a16:creationId xmlns:a16="http://schemas.microsoft.com/office/drawing/2014/main" id="{D6D4F36C-C223-487A-84CB-8AEB3DA2134C}"/>
            </a:ext>
          </a:extLst>
        </xdr:cNvPr>
        <xdr:cNvSpPr/>
      </xdr:nvSpPr>
      <xdr:spPr>
        <a:xfrm>
          <a:off x="4171950" y="69370575"/>
          <a:ext cx="1028700" cy="476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2381250</xdr:colOff>
      <xdr:row>51</xdr:row>
      <xdr:rowOff>57150</xdr:rowOff>
    </xdr:from>
    <xdr:to>
      <xdr:col>5</xdr:col>
      <xdr:colOff>3590925</xdr:colOff>
      <xdr:row>51</xdr:row>
      <xdr:rowOff>102869</xdr:rowOff>
    </xdr:to>
    <xdr:sp macro="" textlink="">
      <xdr:nvSpPr>
        <xdr:cNvPr id="273" name="Rectangle 98">
          <a:hlinkClick xmlns:r="http://schemas.openxmlformats.org/officeDocument/2006/relationships" r:id="rId27"/>
          <a:extLst>
            <a:ext uri="{FF2B5EF4-FFF2-40B4-BE49-F238E27FC236}">
              <a16:creationId xmlns:a16="http://schemas.microsoft.com/office/drawing/2014/main" id="{9CEBFA1D-91C9-4A5B-BAF5-B3D482BAD4FD}"/>
            </a:ext>
          </a:extLst>
        </xdr:cNvPr>
        <xdr:cNvSpPr/>
      </xdr:nvSpPr>
      <xdr:spPr>
        <a:xfrm>
          <a:off x="5200650" y="6936105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171450</xdr:colOff>
      <xdr:row>52</xdr:row>
      <xdr:rowOff>57150</xdr:rowOff>
    </xdr:from>
    <xdr:to>
      <xdr:col>5</xdr:col>
      <xdr:colOff>1866900</xdr:colOff>
      <xdr:row>52</xdr:row>
      <xdr:rowOff>142875</xdr:rowOff>
    </xdr:to>
    <xdr:sp macro="" textlink="">
      <xdr:nvSpPr>
        <xdr:cNvPr id="274" name="Rectangle 25">
          <a:hlinkClick xmlns:r="http://schemas.openxmlformats.org/officeDocument/2006/relationships" r:id="rId10"/>
          <a:extLst>
            <a:ext uri="{FF2B5EF4-FFF2-40B4-BE49-F238E27FC236}">
              <a16:creationId xmlns:a16="http://schemas.microsoft.com/office/drawing/2014/main" id="{F8EC4254-B13C-4C24-AA34-8D264C7F0B07}"/>
            </a:ext>
          </a:extLst>
        </xdr:cNvPr>
        <xdr:cNvSpPr/>
      </xdr:nvSpPr>
      <xdr:spPr>
        <a:xfrm>
          <a:off x="4152900" y="72218550"/>
          <a:ext cx="10477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104774</xdr:colOff>
      <xdr:row>52</xdr:row>
      <xdr:rowOff>228600</xdr:rowOff>
    </xdr:from>
    <xdr:to>
      <xdr:col>5</xdr:col>
      <xdr:colOff>2266949</xdr:colOff>
      <xdr:row>52</xdr:row>
      <xdr:rowOff>295275</xdr:rowOff>
    </xdr:to>
    <xdr:sp macro="" textlink="">
      <xdr:nvSpPr>
        <xdr:cNvPr id="275" name="Rectangle 100">
          <a:hlinkClick xmlns:r="http://schemas.openxmlformats.org/officeDocument/2006/relationships" r:id="rId28"/>
          <a:extLst>
            <a:ext uri="{FF2B5EF4-FFF2-40B4-BE49-F238E27FC236}">
              <a16:creationId xmlns:a16="http://schemas.microsoft.com/office/drawing/2014/main" id="{4F0FDD2B-BDF0-4BA1-A722-506561DB1715}"/>
            </a:ext>
          </a:extLst>
        </xdr:cNvPr>
        <xdr:cNvSpPr/>
      </xdr:nvSpPr>
      <xdr:spPr>
        <a:xfrm>
          <a:off x="4086224" y="72390000"/>
          <a:ext cx="1114425"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38100</xdr:colOff>
      <xdr:row>53</xdr:row>
      <xdr:rowOff>238125</xdr:rowOff>
    </xdr:from>
    <xdr:to>
      <xdr:col>5</xdr:col>
      <xdr:colOff>1733550</xdr:colOff>
      <xdr:row>53</xdr:row>
      <xdr:rowOff>323850</xdr:rowOff>
    </xdr:to>
    <xdr:sp macro="" textlink="">
      <xdr:nvSpPr>
        <xdr:cNvPr id="276" name="Rectangle 26">
          <a:hlinkClick xmlns:r="http://schemas.openxmlformats.org/officeDocument/2006/relationships" r:id="rId10"/>
          <a:extLst>
            <a:ext uri="{FF2B5EF4-FFF2-40B4-BE49-F238E27FC236}">
              <a16:creationId xmlns:a16="http://schemas.microsoft.com/office/drawing/2014/main" id="{506BB3BF-554D-40BC-86B4-69A789DD215B}"/>
            </a:ext>
          </a:extLst>
        </xdr:cNvPr>
        <xdr:cNvSpPr/>
      </xdr:nvSpPr>
      <xdr:spPr>
        <a:xfrm>
          <a:off x="4019550" y="77600175"/>
          <a:ext cx="11811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904875</xdr:colOff>
      <xdr:row>50</xdr:row>
      <xdr:rowOff>209550</xdr:rowOff>
    </xdr:from>
    <xdr:to>
      <xdr:col>5</xdr:col>
      <xdr:colOff>2295525</xdr:colOff>
      <xdr:row>50</xdr:row>
      <xdr:rowOff>285750</xdr:rowOff>
    </xdr:to>
    <xdr:sp macro="" textlink="">
      <xdr:nvSpPr>
        <xdr:cNvPr id="277" name="Rectangle 19">
          <a:hlinkClick xmlns:r="http://schemas.openxmlformats.org/officeDocument/2006/relationships" r:id="rId9"/>
          <a:extLst>
            <a:ext uri="{FF2B5EF4-FFF2-40B4-BE49-F238E27FC236}">
              <a16:creationId xmlns:a16="http://schemas.microsoft.com/office/drawing/2014/main" id="{80190AAB-96DF-4D76-B125-B47BE4A27D7A}"/>
            </a:ext>
          </a:extLst>
        </xdr:cNvPr>
        <xdr:cNvSpPr/>
      </xdr:nvSpPr>
      <xdr:spPr>
        <a:xfrm>
          <a:off x="4886325" y="66646425"/>
          <a:ext cx="31432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942975</xdr:colOff>
      <xdr:row>51</xdr:row>
      <xdr:rowOff>209550</xdr:rowOff>
    </xdr:from>
    <xdr:to>
      <xdr:col>5</xdr:col>
      <xdr:colOff>2333625</xdr:colOff>
      <xdr:row>51</xdr:row>
      <xdr:rowOff>285750</xdr:rowOff>
    </xdr:to>
    <xdr:sp macro="" textlink="">
      <xdr:nvSpPr>
        <xdr:cNvPr id="278" name="Rectangle 20">
          <a:hlinkClick xmlns:r="http://schemas.openxmlformats.org/officeDocument/2006/relationships" r:id="rId9"/>
          <a:extLst>
            <a:ext uri="{FF2B5EF4-FFF2-40B4-BE49-F238E27FC236}">
              <a16:creationId xmlns:a16="http://schemas.microsoft.com/office/drawing/2014/main" id="{A3FF34BF-174B-42AA-B3A5-EEFA03B21D33}"/>
            </a:ext>
          </a:extLst>
        </xdr:cNvPr>
        <xdr:cNvSpPr/>
      </xdr:nvSpPr>
      <xdr:spPr>
        <a:xfrm>
          <a:off x="4924425" y="69513450"/>
          <a:ext cx="27622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923925</xdr:colOff>
      <xdr:row>52</xdr:row>
      <xdr:rowOff>219075</xdr:rowOff>
    </xdr:from>
    <xdr:to>
      <xdr:col>5</xdr:col>
      <xdr:colOff>2314575</xdr:colOff>
      <xdr:row>52</xdr:row>
      <xdr:rowOff>295275</xdr:rowOff>
    </xdr:to>
    <xdr:sp macro="" textlink="">
      <xdr:nvSpPr>
        <xdr:cNvPr id="279" name="Rectangle 21">
          <a:hlinkClick xmlns:r="http://schemas.openxmlformats.org/officeDocument/2006/relationships" r:id="rId9"/>
          <a:extLst>
            <a:ext uri="{FF2B5EF4-FFF2-40B4-BE49-F238E27FC236}">
              <a16:creationId xmlns:a16="http://schemas.microsoft.com/office/drawing/2014/main" id="{AB3E88C5-53AF-486D-935A-D922ECDD0FC4}"/>
            </a:ext>
          </a:extLst>
        </xdr:cNvPr>
        <xdr:cNvSpPr/>
      </xdr:nvSpPr>
      <xdr:spPr>
        <a:xfrm>
          <a:off x="4905375" y="72380475"/>
          <a:ext cx="29527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923925</xdr:colOff>
      <xdr:row>53</xdr:row>
      <xdr:rowOff>219075</xdr:rowOff>
    </xdr:from>
    <xdr:to>
      <xdr:col>5</xdr:col>
      <xdr:colOff>2314575</xdr:colOff>
      <xdr:row>53</xdr:row>
      <xdr:rowOff>295275</xdr:rowOff>
    </xdr:to>
    <xdr:sp macro="" textlink="">
      <xdr:nvSpPr>
        <xdr:cNvPr id="280" name="Rectangle 22">
          <a:hlinkClick xmlns:r="http://schemas.openxmlformats.org/officeDocument/2006/relationships" r:id="rId9"/>
          <a:extLst>
            <a:ext uri="{FF2B5EF4-FFF2-40B4-BE49-F238E27FC236}">
              <a16:creationId xmlns:a16="http://schemas.microsoft.com/office/drawing/2014/main" id="{C1856CA2-998D-418A-814B-74FFF769FD7F}"/>
            </a:ext>
          </a:extLst>
        </xdr:cNvPr>
        <xdr:cNvSpPr/>
      </xdr:nvSpPr>
      <xdr:spPr>
        <a:xfrm>
          <a:off x="4905375" y="77581125"/>
          <a:ext cx="29527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952500</xdr:colOff>
      <xdr:row>64</xdr:row>
      <xdr:rowOff>209550</xdr:rowOff>
    </xdr:from>
    <xdr:to>
      <xdr:col>5</xdr:col>
      <xdr:colOff>2343150</xdr:colOff>
      <xdr:row>64</xdr:row>
      <xdr:rowOff>285750</xdr:rowOff>
    </xdr:to>
    <xdr:sp macro="" textlink="">
      <xdr:nvSpPr>
        <xdr:cNvPr id="281" name="Rectangle 23">
          <a:hlinkClick xmlns:r="http://schemas.openxmlformats.org/officeDocument/2006/relationships" r:id="rId9"/>
          <a:extLst>
            <a:ext uri="{FF2B5EF4-FFF2-40B4-BE49-F238E27FC236}">
              <a16:creationId xmlns:a16="http://schemas.microsoft.com/office/drawing/2014/main" id="{7E7ACD2B-1003-4FB5-B586-B1D7D5B171F3}"/>
            </a:ext>
          </a:extLst>
        </xdr:cNvPr>
        <xdr:cNvSpPr/>
      </xdr:nvSpPr>
      <xdr:spPr>
        <a:xfrm>
          <a:off x="4933950" y="93011625"/>
          <a:ext cx="2667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123825</xdr:colOff>
      <xdr:row>50</xdr:row>
      <xdr:rowOff>38100</xdr:rowOff>
    </xdr:from>
    <xdr:to>
      <xdr:col>5</xdr:col>
      <xdr:colOff>1819275</xdr:colOff>
      <xdr:row>50</xdr:row>
      <xdr:rowOff>123825</xdr:rowOff>
    </xdr:to>
    <xdr:sp macro="" textlink="">
      <xdr:nvSpPr>
        <xdr:cNvPr id="282" name="Rectangle 53">
          <a:hlinkClick xmlns:r="http://schemas.openxmlformats.org/officeDocument/2006/relationships" r:id="rId10"/>
          <a:extLst>
            <a:ext uri="{FF2B5EF4-FFF2-40B4-BE49-F238E27FC236}">
              <a16:creationId xmlns:a16="http://schemas.microsoft.com/office/drawing/2014/main" id="{263AEB80-A4CF-4D3E-AD57-A8EDE396196C}"/>
            </a:ext>
          </a:extLst>
        </xdr:cNvPr>
        <xdr:cNvSpPr/>
      </xdr:nvSpPr>
      <xdr:spPr>
        <a:xfrm>
          <a:off x="4105275" y="66474975"/>
          <a:ext cx="10953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133350</xdr:colOff>
      <xdr:row>51</xdr:row>
      <xdr:rowOff>38100</xdr:rowOff>
    </xdr:from>
    <xdr:to>
      <xdr:col>5</xdr:col>
      <xdr:colOff>1828800</xdr:colOff>
      <xdr:row>51</xdr:row>
      <xdr:rowOff>123825</xdr:rowOff>
    </xdr:to>
    <xdr:sp macro="" textlink="">
      <xdr:nvSpPr>
        <xdr:cNvPr id="283" name="Rectangle 54">
          <a:hlinkClick xmlns:r="http://schemas.openxmlformats.org/officeDocument/2006/relationships" r:id="rId10"/>
          <a:extLst>
            <a:ext uri="{FF2B5EF4-FFF2-40B4-BE49-F238E27FC236}">
              <a16:creationId xmlns:a16="http://schemas.microsoft.com/office/drawing/2014/main" id="{E81584D7-5A92-4054-B51F-D0F3D3DBF040}"/>
            </a:ext>
          </a:extLst>
        </xdr:cNvPr>
        <xdr:cNvSpPr/>
      </xdr:nvSpPr>
      <xdr:spPr>
        <a:xfrm>
          <a:off x="4114800" y="69342000"/>
          <a:ext cx="10858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123825</xdr:colOff>
      <xdr:row>52</xdr:row>
      <xdr:rowOff>57150</xdr:rowOff>
    </xdr:from>
    <xdr:to>
      <xdr:col>5</xdr:col>
      <xdr:colOff>1819275</xdr:colOff>
      <xdr:row>52</xdr:row>
      <xdr:rowOff>142875</xdr:rowOff>
    </xdr:to>
    <xdr:sp macro="" textlink="">
      <xdr:nvSpPr>
        <xdr:cNvPr id="284" name="Rectangle 55">
          <a:hlinkClick xmlns:r="http://schemas.openxmlformats.org/officeDocument/2006/relationships" r:id="rId10"/>
          <a:extLst>
            <a:ext uri="{FF2B5EF4-FFF2-40B4-BE49-F238E27FC236}">
              <a16:creationId xmlns:a16="http://schemas.microsoft.com/office/drawing/2014/main" id="{CB4974F6-41D6-4B9D-AE20-69F33F1928ED}"/>
            </a:ext>
          </a:extLst>
        </xdr:cNvPr>
        <xdr:cNvSpPr/>
      </xdr:nvSpPr>
      <xdr:spPr>
        <a:xfrm>
          <a:off x="4105275" y="72218550"/>
          <a:ext cx="10953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53</xdr:row>
      <xdr:rowOff>57150</xdr:rowOff>
    </xdr:from>
    <xdr:to>
      <xdr:col>5</xdr:col>
      <xdr:colOff>1781175</xdr:colOff>
      <xdr:row>53</xdr:row>
      <xdr:rowOff>142875</xdr:rowOff>
    </xdr:to>
    <xdr:sp macro="" textlink="">
      <xdr:nvSpPr>
        <xdr:cNvPr id="285" name="Rectangle 56">
          <a:hlinkClick xmlns:r="http://schemas.openxmlformats.org/officeDocument/2006/relationships" r:id="rId10"/>
          <a:extLst>
            <a:ext uri="{FF2B5EF4-FFF2-40B4-BE49-F238E27FC236}">
              <a16:creationId xmlns:a16="http://schemas.microsoft.com/office/drawing/2014/main" id="{874CCDCF-EED1-4717-A805-AF3631D61C73}"/>
            </a:ext>
          </a:extLst>
        </xdr:cNvPr>
        <xdr:cNvSpPr/>
      </xdr:nvSpPr>
      <xdr:spPr>
        <a:xfrm>
          <a:off x="4067175" y="77419200"/>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64</xdr:row>
      <xdr:rowOff>66675</xdr:rowOff>
    </xdr:from>
    <xdr:to>
      <xdr:col>5</xdr:col>
      <xdr:colOff>1847850</xdr:colOff>
      <xdr:row>64</xdr:row>
      <xdr:rowOff>152400</xdr:rowOff>
    </xdr:to>
    <xdr:sp macro="" textlink="">
      <xdr:nvSpPr>
        <xdr:cNvPr id="286" name="Rectangle 57">
          <a:hlinkClick xmlns:r="http://schemas.openxmlformats.org/officeDocument/2006/relationships" r:id="rId10"/>
          <a:extLst>
            <a:ext uri="{FF2B5EF4-FFF2-40B4-BE49-F238E27FC236}">
              <a16:creationId xmlns:a16="http://schemas.microsoft.com/office/drawing/2014/main" id="{1430F03F-EB74-4E5F-B813-DF987E39BE18}"/>
            </a:ext>
          </a:extLst>
        </xdr:cNvPr>
        <xdr:cNvSpPr/>
      </xdr:nvSpPr>
      <xdr:spPr>
        <a:xfrm>
          <a:off x="4133850" y="9286875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76200</xdr:colOff>
      <xdr:row>50</xdr:row>
      <xdr:rowOff>552450</xdr:rowOff>
    </xdr:from>
    <xdr:to>
      <xdr:col>5</xdr:col>
      <xdr:colOff>1847850</xdr:colOff>
      <xdr:row>50</xdr:row>
      <xdr:rowOff>598169</xdr:rowOff>
    </xdr:to>
    <xdr:sp macro="" textlink="">
      <xdr:nvSpPr>
        <xdr:cNvPr id="287" name="Rectangle 10240">
          <a:hlinkClick xmlns:r="http://schemas.openxmlformats.org/officeDocument/2006/relationships" r:id="rId31"/>
          <a:extLst>
            <a:ext uri="{FF2B5EF4-FFF2-40B4-BE49-F238E27FC236}">
              <a16:creationId xmlns:a16="http://schemas.microsoft.com/office/drawing/2014/main" id="{1126DDC2-F200-452B-B9AE-84829FB55B15}"/>
            </a:ext>
          </a:extLst>
        </xdr:cNvPr>
        <xdr:cNvSpPr/>
      </xdr:nvSpPr>
      <xdr:spPr>
        <a:xfrm>
          <a:off x="4057650" y="66989325"/>
          <a:ext cx="114300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28575</xdr:colOff>
      <xdr:row>51</xdr:row>
      <xdr:rowOff>552450</xdr:rowOff>
    </xdr:from>
    <xdr:to>
      <xdr:col>5</xdr:col>
      <xdr:colOff>1800225</xdr:colOff>
      <xdr:row>51</xdr:row>
      <xdr:rowOff>598169</xdr:rowOff>
    </xdr:to>
    <xdr:sp macro="" textlink="">
      <xdr:nvSpPr>
        <xdr:cNvPr id="288" name="Rectangle 10241">
          <a:hlinkClick xmlns:r="http://schemas.openxmlformats.org/officeDocument/2006/relationships" r:id="rId31"/>
          <a:extLst>
            <a:ext uri="{FF2B5EF4-FFF2-40B4-BE49-F238E27FC236}">
              <a16:creationId xmlns:a16="http://schemas.microsoft.com/office/drawing/2014/main" id="{BEA0E9CB-72F1-4CDE-B941-F656FB350E0E}"/>
            </a:ext>
          </a:extLst>
        </xdr:cNvPr>
        <xdr:cNvSpPr/>
      </xdr:nvSpPr>
      <xdr:spPr>
        <a:xfrm>
          <a:off x="4010025" y="69856350"/>
          <a:ext cx="119062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57150</xdr:colOff>
      <xdr:row>52</xdr:row>
      <xdr:rowOff>552450</xdr:rowOff>
    </xdr:from>
    <xdr:to>
      <xdr:col>5</xdr:col>
      <xdr:colOff>1828800</xdr:colOff>
      <xdr:row>52</xdr:row>
      <xdr:rowOff>598169</xdr:rowOff>
    </xdr:to>
    <xdr:sp macro="" textlink="">
      <xdr:nvSpPr>
        <xdr:cNvPr id="289" name="Rectangle 10242">
          <a:hlinkClick xmlns:r="http://schemas.openxmlformats.org/officeDocument/2006/relationships" r:id="rId31"/>
          <a:extLst>
            <a:ext uri="{FF2B5EF4-FFF2-40B4-BE49-F238E27FC236}">
              <a16:creationId xmlns:a16="http://schemas.microsoft.com/office/drawing/2014/main" id="{6DE94473-F82A-463D-9BD2-1E72A0CD7940}"/>
            </a:ext>
          </a:extLst>
        </xdr:cNvPr>
        <xdr:cNvSpPr/>
      </xdr:nvSpPr>
      <xdr:spPr>
        <a:xfrm>
          <a:off x="4038600" y="72713850"/>
          <a:ext cx="116205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66675</xdr:colOff>
      <xdr:row>53</xdr:row>
      <xdr:rowOff>533400</xdr:rowOff>
    </xdr:from>
    <xdr:to>
      <xdr:col>5</xdr:col>
      <xdr:colOff>1838325</xdr:colOff>
      <xdr:row>53</xdr:row>
      <xdr:rowOff>579119</xdr:rowOff>
    </xdr:to>
    <xdr:sp macro="" textlink="">
      <xdr:nvSpPr>
        <xdr:cNvPr id="290" name="Rectangle 10244">
          <a:hlinkClick xmlns:r="http://schemas.openxmlformats.org/officeDocument/2006/relationships" r:id="rId31"/>
          <a:extLst>
            <a:ext uri="{FF2B5EF4-FFF2-40B4-BE49-F238E27FC236}">
              <a16:creationId xmlns:a16="http://schemas.microsoft.com/office/drawing/2014/main" id="{4D2DB3F7-C20C-4E34-9BC5-3127012A7DC6}"/>
            </a:ext>
          </a:extLst>
        </xdr:cNvPr>
        <xdr:cNvSpPr/>
      </xdr:nvSpPr>
      <xdr:spPr>
        <a:xfrm>
          <a:off x="4048125" y="77895450"/>
          <a:ext cx="115252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xdr:colOff>
      <xdr:row>64</xdr:row>
      <xdr:rowOff>533400</xdr:rowOff>
    </xdr:from>
    <xdr:to>
      <xdr:col>5</xdr:col>
      <xdr:colOff>1781175</xdr:colOff>
      <xdr:row>64</xdr:row>
      <xdr:rowOff>579119</xdr:rowOff>
    </xdr:to>
    <xdr:sp macro="" textlink="">
      <xdr:nvSpPr>
        <xdr:cNvPr id="291" name="Rectangle 10245">
          <a:hlinkClick xmlns:r="http://schemas.openxmlformats.org/officeDocument/2006/relationships" r:id="rId31"/>
          <a:extLst>
            <a:ext uri="{FF2B5EF4-FFF2-40B4-BE49-F238E27FC236}">
              <a16:creationId xmlns:a16="http://schemas.microsoft.com/office/drawing/2014/main" id="{DBA02D4D-6242-4BFF-AC9B-DB9BFF06E1ED}"/>
            </a:ext>
          </a:extLst>
        </xdr:cNvPr>
        <xdr:cNvSpPr/>
      </xdr:nvSpPr>
      <xdr:spPr>
        <a:xfrm>
          <a:off x="3990975" y="93335475"/>
          <a:ext cx="12096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104775</xdr:colOff>
      <xdr:row>65</xdr:row>
      <xdr:rowOff>38100</xdr:rowOff>
    </xdr:from>
    <xdr:to>
      <xdr:col>5</xdr:col>
      <xdr:colOff>1800225</xdr:colOff>
      <xdr:row>65</xdr:row>
      <xdr:rowOff>123825</xdr:rowOff>
    </xdr:to>
    <xdr:sp macro="" textlink="">
      <xdr:nvSpPr>
        <xdr:cNvPr id="292" name="Rectangle 58">
          <a:hlinkClick xmlns:r="http://schemas.openxmlformats.org/officeDocument/2006/relationships" r:id="rId10"/>
          <a:extLst>
            <a:ext uri="{FF2B5EF4-FFF2-40B4-BE49-F238E27FC236}">
              <a16:creationId xmlns:a16="http://schemas.microsoft.com/office/drawing/2014/main" id="{300C68EE-CF17-47AA-AA8A-F129EAF9A303}"/>
            </a:ext>
          </a:extLst>
        </xdr:cNvPr>
        <xdr:cNvSpPr/>
      </xdr:nvSpPr>
      <xdr:spPr>
        <a:xfrm>
          <a:off x="4086225" y="94116525"/>
          <a:ext cx="111442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133350</xdr:colOff>
      <xdr:row>66</xdr:row>
      <xdr:rowOff>47625</xdr:rowOff>
    </xdr:from>
    <xdr:to>
      <xdr:col>5</xdr:col>
      <xdr:colOff>1828800</xdr:colOff>
      <xdr:row>66</xdr:row>
      <xdr:rowOff>133350</xdr:rowOff>
    </xdr:to>
    <xdr:sp macro="" textlink="">
      <xdr:nvSpPr>
        <xdr:cNvPr id="293" name="Rectangle 59">
          <a:hlinkClick xmlns:r="http://schemas.openxmlformats.org/officeDocument/2006/relationships" r:id="rId10"/>
          <a:extLst>
            <a:ext uri="{FF2B5EF4-FFF2-40B4-BE49-F238E27FC236}">
              <a16:creationId xmlns:a16="http://schemas.microsoft.com/office/drawing/2014/main" id="{54314D2D-486F-45A0-AB55-9E70C15A07A3}"/>
            </a:ext>
          </a:extLst>
        </xdr:cNvPr>
        <xdr:cNvSpPr/>
      </xdr:nvSpPr>
      <xdr:spPr>
        <a:xfrm>
          <a:off x="4114800" y="97450275"/>
          <a:ext cx="10858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133350</xdr:colOff>
      <xdr:row>67</xdr:row>
      <xdr:rowOff>47625</xdr:rowOff>
    </xdr:from>
    <xdr:to>
      <xdr:col>5</xdr:col>
      <xdr:colOff>1828800</xdr:colOff>
      <xdr:row>67</xdr:row>
      <xdr:rowOff>133350</xdr:rowOff>
    </xdr:to>
    <xdr:sp macro="" textlink="">
      <xdr:nvSpPr>
        <xdr:cNvPr id="294" name="Rectangle 60">
          <a:hlinkClick xmlns:r="http://schemas.openxmlformats.org/officeDocument/2006/relationships" r:id="rId10"/>
          <a:extLst>
            <a:ext uri="{FF2B5EF4-FFF2-40B4-BE49-F238E27FC236}">
              <a16:creationId xmlns:a16="http://schemas.microsoft.com/office/drawing/2014/main" id="{E9083E17-9426-4AED-9DC2-E25C74E43A4F}"/>
            </a:ext>
          </a:extLst>
        </xdr:cNvPr>
        <xdr:cNvSpPr/>
      </xdr:nvSpPr>
      <xdr:spPr>
        <a:xfrm>
          <a:off x="4114800" y="101888925"/>
          <a:ext cx="10858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171450</xdr:colOff>
      <xdr:row>69</xdr:row>
      <xdr:rowOff>47625</xdr:rowOff>
    </xdr:from>
    <xdr:to>
      <xdr:col>5</xdr:col>
      <xdr:colOff>1866900</xdr:colOff>
      <xdr:row>69</xdr:row>
      <xdr:rowOff>133350</xdr:rowOff>
    </xdr:to>
    <xdr:sp macro="" textlink="">
      <xdr:nvSpPr>
        <xdr:cNvPr id="295" name="Rectangle 61">
          <a:hlinkClick xmlns:r="http://schemas.openxmlformats.org/officeDocument/2006/relationships" r:id="rId10"/>
          <a:extLst>
            <a:ext uri="{FF2B5EF4-FFF2-40B4-BE49-F238E27FC236}">
              <a16:creationId xmlns:a16="http://schemas.microsoft.com/office/drawing/2014/main" id="{9CF8BA65-D5F4-4EBC-8027-BB38EC24D057}"/>
            </a:ext>
          </a:extLst>
        </xdr:cNvPr>
        <xdr:cNvSpPr/>
      </xdr:nvSpPr>
      <xdr:spPr>
        <a:xfrm>
          <a:off x="4152900" y="106156125"/>
          <a:ext cx="10477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190500</xdr:colOff>
      <xdr:row>70</xdr:row>
      <xdr:rowOff>76200</xdr:rowOff>
    </xdr:from>
    <xdr:to>
      <xdr:col>5</xdr:col>
      <xdr:colOff>1885950</xdr:colOff>
      <xdr:row>70</xdr:row>
      <xdr:rowOff>161925</xdr:rowOff>
    </xdr:to>
    <xdr:sp macro="" textlink="">
      <xdr:nvSpPr>
        <xdr:cNvPr id="296" name="Rectangle 62">
          <a:hlinkClick xmlns:r="http://schemas.openxmlformats.org/officeDocument/2006/relationships" r:id="rId10"/>
          <a:extLst>
            <a:ext uri="{FF2B5EF4-FFF2-40B4-BE49-F238E27FC236}">
              <a16:creationId xmlns:a16="http://schemas.microsoft.com/office/drawing/2014/main" id="{784A5CC1-0532-455B-9A4F-53407A5EE052}"/>
            </a:ext>
          </a:extLst>
        </xdr:cNvPr>
        <xdr:cNvSpPr/>
      </xdr:nvSpPr>
      <xdr:spPr>
        <a:xfrm>
          <a:off x="4171950" y="110918625"/>
          <a:ext cx="10287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133350</xdr:colOff>
      <xdr:row>71</xdr:row>
      <xdr:rowOff>57150</xdr:rowOff>
    </xdr:from>
    <xdr:to>
      <xdr:col>5</xdr:col>
      <xdr:colOff>1828800</xdr:colOff>
      <xdr:row>71</xdr:row>
      <xdr:rowOff>142875</xdr:rowOff>
    </xdr:to>
    <xdr:sp macro="" textlink="">
      <xdr:nvSpPr>
        <xdr:cNvPr id="297" name="Rectangle 63">
          <a:hlinkClick xmlns:r="http://schemas.openxmlformats.org/officeDocument/2006/relationships" r:id="rId10"/>
          <a:extLst>
            <a:ext uri="{FF2B5EF4-FFF2-40B4-BE49-F238E27FC236}">
              <a16:creationId xmlns:a16="http://schemas.microsoft.com/office/drawing/2014/main" id="{D8824812-F214-48D9-8CE4-A783867008F8}"/>
            </a:ext>
          </a:extLst>
        </xdr:cNvPr>
        <xdr:cNvSpPr/>
      </xdr:nvSpPr>
      <xdr:spPr>
        <a:xfrm>
          <a:off x="4114800" y="114033300"/>
          <a:ext cx="10858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1695450</xdr:colOff>
      <xdr:row>66</xdr:row>
      <xdr:rowOff>371475</xdr:rowOff>
    </xdr:from>
    <xdr:to>
      <xdr:col>5</xdr:col>
      <xdr:colOff>3124200</xdr:colOff>
      <xdr:row>66</xdr:row>
      <xdr:rowOff>417194</xdr:rowOff>
    </xdr:to>
    <xdr:sp macro="" textlink="">
      <xdr:nvSpPr>
        <xdr:cNvPr id="298" name="Rectangle 110">
          <a:hlinkClick xmlns:r="http://schemas.openxmlformats.org/officeDocument/2006/relationships" r:id="rId12"/>
          <a:extLst>
            <a:ext uri="{FF2B5EF4-FFF2-40B4-BE49-F238E27FC236}">
              <a16:creationId xmlns:a16="http://schemas.microsoft.com/office/drawing/2014/main" id="{59CFB5EB-7473-447F-9BC1-A859CF1F4885}"/>
            </a:ext>
          </a:extLst>
        </xdr:cNvPr>
        <xdr:cNvSpPr/>
      </xdr:nvSpPr>
      <xdr:spPr>
        <a:xfrm>
          <a:off x="5200650" y="9777412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1657350</xdr:colOff>
      <xdr:row>67</xdr:row>
      <xdr:rowOff>361950</xdr:rowOff>
    </xdr:from>
    <xdr:to>
      <xdr:col>5</xdr:col>
      <xdr:colOff>3086100</xdr:colOff>
      <xdr:row>67</xdr:row>
      <xdr:rowOff>407669</xdr:rowOff>
    </xdr:to>
    <xdr:sp macro="" textlink="">
      <xdr:nvSpPr>
        <xdr:cNvPr id="299" name="Rectangle 111">
          <a:hlinkClick xmlns:r="http://schemas.openxmlformats.org/officeDocument/2006/relationships" r:id="rId12"/>
          <a:extLst>
            <a:ext uri="{FF2B5EF4-FFF2-40B4-BE49-F238E27FC236}">
              <a16:creationId xmlns:a16="http://schemas.microsoft.com/office/drawing/2014/main" id="{03A44A4D-F02E-4095-97DD-F1E1FAF5EB5F}"/>
            </a:ext>
          </a:extLst>
        </xdr:cNvPr>
        <xdr:cNvSpPr/>
      </xdr:nvSpPr>
      <xdr:spPr>
        <a:xfrm>
          <a:off x="5200650" y="10220325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1743075</xdr:colOff>
      <xdr:row>69</xdr:row>
      <xdr:rowOff>381000</xdr:rowOff>
    </xdr:from>
    <xdr:to>
      <xdr:col>5</xdr:col>
      <xdr:colOff>3171825</xdr:colOff>
      <xdr:row>69</xdr:row>
      <xdr:rowOff>426719</xdr:rowOff>
    </xdr:to>
    <xdr:sp macro="" textlink="">
      <xdr:nvSpPr>
        <xdr:cNvPr id="300" name="Rectangle 112">
          <a:hlinkClick xmlns:r="http://schemas.openxmlformats.org/officeDocument/2006/relationships" r:id="rId12"/>
          <a:extLst>
            <a:ext uri="{FF2B5EF4-FFF2-40B4-BE49-F238E27FC236}">
              <a16:creationId xmlns:a16="http://schemas.microsoft.com/office/drawing/2014/main" id="{0512380A-FB29-43C7-BAFC-FD2DAF67BC3D}"/>
            </a:ext>
          </a:extLst>
        </xdr:cNvPr>
        <xdr:cNvSpPr/>
      </xdr:nvSpPr>
      <xdr:spPr>
        <a:xfrm>
          <a:off x="5200650" y="10648950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1752600</xdr:colOff>
      <xdr:row>70</xdr:row>
      <xdr:rowOff>400050</xdr:rowOff>
    </xdr:from>
    <xdr:to>
      <xdr:col>5</xdr:col>
      <xdr:colOff>3181350</xdr:colOff>
      <xdr:row>70</xdr:row>
      <xdr:rowOff>445769</xdr:rowOff>
    </xdr:to>
    <xdr:sp macro="" textlink="">
      <xdr:nvSpPr>
        <xdr:cNvPr id="301" name="Rectangle 113">
          <a:hlinkClick xmlns:r="http://schemas.openxmlformats.org/officeDocument/2006/relationships" r:id="rId12"/>
          <a:extLst>
            <a:ext uri="{FF2B5EF4-FFF2-40B4-BE49-F238E27FC236}">
              <a16:creationId xmlns:a16="http://schemas.microsoft.com/office/drawing/2014/main" id="{27CFD1FF-BD2F-482A-94B7-89828D9A2BC1}"/>
            </a:ext>
          </a:extLst>
        </xdr:cNvPr>
        <xdr:cNvSpPr/>
      </xdr:nvSpPr>
      <xdr:spPr>
        <a:xfrm>
          <a:off x="5200650" y="1112424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1724025</xdr:colOff>
      <xdr:row>71</xdr:row>
      <xdr:rowOff>381000</xdr:rowOff>
    </xdr:from>
    <xdr:to>
      <xdr:col>5</xdr:col>
      <xdr:colOff>3152775</xdr:colOff>
      <xdr:row>71</xdr:row>
      <xdr:rowOff>426719</xdr:rowOff>
    </xdr:to>
    <xdr:sp macro="" textlink="">
      <xdr:nvSpPr>
        <xdr:cNvPr id="302" name="Rectangle 114">
          <a:hlinkClick xmlns:r="http://schemas.openxmlformats.org/officeDocument/2006/relationships" r:id="rId12"/>
          <a:extLst>
            <a:ext uri="{FF2B5EF4-FFF2-40B4-BE49-F238E27FC236}">
              <a16:creationId xmlns:a16="http://schemas.microsoft.com/office/drawing/2014/main" id="{A88EE52F-68AB-4A71-BE37-2515536BB8BC}"/>
            </a:ext>
          </a:extLst>
        </xdr:cNvPr>
        <xdr:cNvSpPr/>
      </xdr:nvSpPr>
      <xdr:spPr>
        <a:xfrm>
          <a:off x="5200650" y="11435715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647700</xdr:colOff>
      <xdr:row>65</xdr:row>
      <xdr:rowOff>409575</xdr:rowOff>
    </xdr:from>
    <xdr:to>
      <xdr:col>5</xdr:col>
      <xdr:colOff>1714500</xdr:colOff>
      <xdr:row>65</xdr:row>
      <xdr:rowOff>455294</xdr:rowOff>
    </xdr:to>
    <xdr:sp macro="" textlink="">
      <xdr:nvSpPr>
        <xdr:cNvPr id="303" name="Rectangle 123">
          <a:hlinkClick xmlns:r="http://schemas.openxmlformats.org/officeDocument/2006/relationships" r:id="rId25"/>
          <a:extLst>
            <a:ext uri="{FF2B5EF4-FFF2-40B4-BE49-F238E27FC236}">
              <a16:creationId xmlns:a16="http://schemas.microsoft.com/office/drawing/2014/main" id="{13793481-A032-45E5-AFF5-6E24E59D64DB}"/>
            </a:ext>
          </a:extLst>
        </xdr:cNvPr>
        <xdr:cNvSpPr/>
      </xdr:nvSpPr>
      <xdr:spPr>
        <a:xfrm>
          <a:off x="4629150" y="94488000"/>
          <a:ext cx="57150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657225</xdr:colOff>
      <xdr:row>66</xdr:row>
      <xdr:rowOff>561975</xdr:rowOff>
    </xdr:from>
    <xdr:to>
      <xdr:col>5</xdr:col>
      <xdr:colOff>1724025</xdr:colOff>
      <xdr:row>66</xdr:row>
      <xdr:rowOff>607694</xdr:rowOff>
    </xdr:to>
    <xdr:sp macro="" textlink="">
      <xdr:nvSpPr>
        <xdr:cNvPr id="304" name="Rectangle 124">
          <a:hlinkClick xmlns:r="http://schemas.openxmlformats.org/officeDocument/2006/relationships" r:id="rId25"/>
          <a:extLst>
            <a:ext uri="{FF2B5EF4-FFF2-40B4-BE49-F238E27FC236}">
              <a16:creationId xmlns:a16="http://schemas.microsoft.com/office/drawing/2014/main" id="{9ABEFB2A-A48D-43F7-8DD1-1853078EAB28}"/>
            </a:ext>
          </a:extLst>
        </xdr:cNvPr>
        <xdr:cNvSpPr/>
      </xdr:nvSpPr>
      <xdr:spPr>
        <a:xfrm>
          <a:off x="4638675" y="97964625"/>
          <a:ext cx="5619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695325</xdr:colOff>
      <xdr:row>67</xdr:row>
      <xdr:rowOff>552450</xdr:rowOff>
    </xdr:from>
    <xdr:to>
      <xdr:col>5</xdr:col>
      <xdr:colOff>1762125</xdr:colOff>
      <xdr:row>67</xdr:row>
      <xdr:rowOff>598169</xdr:rowOff>
    </xdr:to>
    <xdr:sp macro="" textlink="">
      <xdr:nvSpPr>
        <xdr:cNvPr id="305" name="Rectangle 125">
          <a:hlinkClick xmlns:r="http://schemas.openxmlformats.org/officeDocument/2006/relationships" r:id="rId25"/>
          <a:extLst>
            <a:ext uri="{FF2B5EF4-FFF2-40B4-BE49-F238E27FC236}">
              <a16:creationId xmlns:a16="http://schemas.microsoft.com/office/drawing/2014/main" id="{94FE0DBC-1EF6-481B-9A15-6AEED2F6605A}"/>
            </a:ext>
          </a:extLst>
        </xdr:cNvPr>
        <xdr:cNvSpPr/>
      </xdr:nvSpPr>
      <xdr:spPr>
        <a:xfrm>
          <a:off x="4676775" y="102393750"/>
          <a:ext cx="5238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638175</xdr:colOff>
      <xdr:row>69</xdr:row>
      <xdr:rowOff>581025</xdr:rowOff>
    </xdr:from>
    <xdr:to>
      <xdr:col>5</xdr:col>
      <xdr:colOff>1704975</xdr:colOff>
      <xdr:row>69</xdr:row>
      <xdr:rowOff>626744</xdr:rowOff>
    </xdr:to>
    <xdr:sp macro="" textlink="">
      <xdr:nvSpPr>
        <xdr:cNvPr id="306" name="Rectangle 126">
          <a:hlinkClick xmlns:r="http://schemas.openxmlformats.org/officeDocument/2006/relationships" r:id="rId25"/>
          <a:extLst>
            <a:ext uri="{FF2B5EF4-FFF2-40B4-BE49-F238E27FC236}">
              <a16:creationId xmlns:a16="http://schemas.microsoft.com/office/drawing/2014/main" id="{0F019B23-E59B-404D-84E2-8D3EB4DA1436}"/>
            </a:ext>
          </a:extLst>
        </xdr:cNvPr>
        <xdr:cNvSpPr/>
      </xdr:nvSpPr>
      <xdr:spPr>
        <a:xfrm>
          <a:off x="4619625" y="106689525"/>
          <a:ext cx="58102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657225</xdr:colOff>
      <xdr:row>70</xdr:row>
      <xdr:rowOff>542925</xdr:rowOff>
    </xdr:from>
    <xdr:to>
      <xdr:col>5</xdr:col>
      <xdr:colOff>1724025</xdr:colOff>
      <xdr:row>70</xdr:row>
      <xdr:rowOff>588644</xdr:rowOff>
    </xdr:to>
    <xdr:sp macro="" textlink="">
      <xdr:nvSpPr>
        <xdr:cNvPr id="307" name="Rectangle 127">
          <a:hlinkClick xmlns:r="http://schemas.openxmlformats.org/officeDocument/2006/relationships" r:id="rId25"/>
          <a:extLst>
            <a:ext uri="{FF2B5EF4-FFF2-40B4-BE49-F238E27FC236}">
              <a16:creationId xmlns:a16="http://schemas.microsoft.com/office/drawing/2014/main" id="{64995288-F1BB-4D44-B5FB-7B559AE2DA1D}"/>
            </a:ext>
          </a:extLst>
        </xdr:cNvPr>
        <xdr:cNvSpPr/>
      </xdr:nvSpPr>
      <xdr:spPr>
        <a:xfrm>
          <a:off x="4638675" y="111385350"/>
          <a:ext cx="5619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628650</xdr:colOff>
      <xdr:row>71</xdr:row>
      <xdr:rowOff>571500</xdr:rowOff>
    </xdr:from>
    <xdr:to>
      <xdr:col>5</xdr:col>
      <xdr:colOff>1695450</xdr:colOff>
      <xdr:row>71</xdr:row>
      <xdr:rowOff>617219</xdr:rowOff>
    </xdr:to>
    <xdr:sp macro="" textlink="">
      <xdr:nvSpPr>
        <xdr:cNvPr id="308" name="Rectangle 128">
          <a:hlinkClick xmlns:r="http://schemas.openxmlformats.org/officeDocument/2006/relationships" r:id="rId25"/>
          <a:extLst>
            <a:ext uri="{FF2B5EF4-FFF2-40B4-BE49-F238E27FC236}">
              <a16:creationId xmlns:a16="http://schemas.microsoft.com/office/drawing/2014/main" id="{CAA704B7-6517-4562-9993-7D742A6DD177}"/>
            </a:ext>
          </a:extLst>
        </xdr:cNvPr>
        <xdr:cNvSpPr/>
      </xdr:nvSpPr>
      <xdr:spPr>
        <a:xfrm>
          <a:off x="4610100" y="114547650"/>
          <a:ext cx="59055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75</xdr:row>
      <xdr:rowOff>47625</xdr:rowOff>
    </xdr:from>
    <xdr:to>
      <xdr:col>5</xdr:col>
      <xdr:colOff>1781175</xdr:colOff>
      <xdr:row>75</xdr:row>
      <xdr:rowOff>133350</xdr:rowOff>
    </xdr:to>
    <xdr:sp macro="" textlink="">
      <xdr:nvSpPr>
        <xdr:cNvPr id="309" name="Rectangle 64">
          <a:hlinkClick xmlns:r="http://schemas.openxmlformats.org/officeDocument/2006/relationships" r:id="rId10"/>
          <a:extLst>
            <a:ext uri="{FF2B5EF4-FFF2-40B4-BE49-F238E27FC236}">
              <a16:creationId xmlns:a16="http://schemas.microsoft.com/office/drawing/2014/main" id="{DC80A6B1-6B90-4A01-9ACE-DF6205091886}"/>
            </a:ext>
          </a:extLst>
        </xdr:cNvPr>
        <xdr:cNvSpPr/>
      </xdr:nvSpPr>
      <xdr:spPr>
        <a:xfrm>
          <a:off x="4067175" y="12444412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76</xdr:row>
      <xdr:rowOff>57150</xdr:rowOff>
    </xdr:from>
    <xdr:to>
      <xdr:col>5</xdr:col>
      <xdr:colOff>1809750</xdr:colOff>
      <xdr:row>76</xdr:row>
      <xdr:rowOff>142875</xdr:rowOff>
    </xdr:to>
    <xdr:sp macro="" textlink="">
      <xdr:nvSpPr>
        <xdr:cNvPr id="310" name="Rectangle 65">
          <a:hlinkClick xmlns:r="http://schemas.openxmlformats.org/officeDocument/2006/relationships" r:id="rId10"/>
          <a:extLst>
            <a:ext uri="{FF2B5EF4-FFF2-40B4-BE49-F238E27FC236}">
              <a16:creationId xmlns:a16="http://schemas.microsoft.com/office/drawing/2014/main" id="{156E17B7-E1CA-4367-B58E-86C8DDE1E558}"/>
            </a:ext>
          </a:extLst>
        </xdr:cNvPr>
        <xdr:cNvSpPr/>
      </xdr:nvSpPr>
      <xdr:spPr>
        <a:xfrm>
          <a:off x="4095750" y="125653800"/>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66675</xdr:colOff>
      <xdr:row>77</xdr:row>
      <xdr:rowOff>47625</xdr:rowOff>
    </xdr:from>
    <xdr:to>
      <xdr:col>5</xdr:col>
      <xdr:colOff>1762125</xdr:colOff>
      <xdr:row>77</xdr:row>
      <xdr:rowOff>133350</xdr:rowOff>
    </xdr:to>
    <xdr:sp macro="" textlink="">
      <xdr:nvSpPr>
        <xdr:cNvPr id="311" name="Rectangle 66">
          <a:hlinkClick xmlns:r="http://schemas.openxmlformats.org/officeDocument/2006/relationships" r:id="rId10"/>
          <a:extLst>
            <a:ext uri="{FF2B5EF4-FFF2-40B4-BE49-F238E27FC236}">
              <a16:creationId xmlns:a16="http://schemas.microsoft.com/office/drawing/2014/main" id="{BC1BC76F-1998-445D-B84E-70DD3DFAF483}"/>
            </a:ext>
          </a:extLst>
        </xdr:cNvPr>
        <xdr:cNvSpPr/>
      </xdr:nvSpPr>
      <xdr:spPr>
        <a:xfrm>
          <a:off x="4048125" y="128254125"/>
          <a:ext cx="115252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78</xdr:row>
      <xdr:rowOff>57150</xdr:rowOff>
    </xdr:from>
    <xdr:to>
      <xdr:col>5</xdr:col>
      <xdr:colOff>1781175</xdr:colOff>
      <xdr:row>78</xdr:row>
      <xdr:rowOff>142875</xdr:rowOff>
    </xdr:to>
    <xdr:sp macro="" textlink="">
      <xdr:nvSpPr>
        <xdr:cNvPr id="312" name="Rectangle 67">
          <a:hlinkClick xmlns:r="http://schemas.openxmlformats.org/officeDocument/2006/relationships" r:id="rId10"/>
          <a:extLst>
            <a:ext uri="{FF2B5EF4-FFF2-40B4-BE49-F238E27FC236}">
              <a16:creationId xmlns:a16="http://schemas.microsoft.com/office/drawing/2014/main" id="{7402DD67-BFB6-4803-8B95-4682F07FF0FF}"/>
            </a:ext>
          </a:extLst>
        </xdr:cNvPr>
        <xdr:cNvSpPr/>
      </xdr:nvSpPr>
      <xdr:spPr>
        <a:xfrm>
          <a:off x="4067175" y="129406650"/>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104775</xdr:colOff>
      <xdr:row>79</xdr:row>
      <xdr:rowOff>57150</xdr:rowOff>
    </xdr:from>
    <xdr:to>
      <xdr:col>5</xdr:col>
      <xdr:colOff>1800225</xdr:colOff>
      <xdr:row>79</xdr:row>
      <xdr:rowOff>142875</xdr:rowOff>
    </xdr:to>
    <xdr:sp macro="" textlink="">
      <xdr:nvSpPr>
        <xdr:cNvPr id="313" name="Rectangle 68">
          <a:hlinkClick xmlns:r="http://schemas.openxmlformats.org/officeDocument/2006/relationships" r:id="rId10"/>
          <a:extLst>
            <a:ext uri="{FF2B5EF4-FFF2-40B4-BE49-F238E27FC236}">
              <a16:creationId xmlns:a16="http://schemas.microsoft.com/office/drawing/2014/main" id="{CF75F05A-14F6-41A6-A685-A81C874C3298}"/>
            </a:ext>
          </a:extLst>
        </xdr:cNvPr>
        <xdr:cNvSpPr/>
      </xdr:nvSpPr>
      <xdr:spPr>
        <a:xfrm>
          <a:off x="4086225" y="131025900"/>
          <a:ext cx="111442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142875</xdr:colOff>
      <xdr:row>80</xdr:row>
      <xdr:rowOff>66675</xdr:rowOff>
    </xdr:from>
    <xdr:to>
      <xdr:col>5</xdr:col>
      <xdr:colOff>1838325</xdr:colOff>
      <xdr:row>80</xdr:row>
      <xdr:rowOff>152400</xdr:rowOff>
    </xdr:to>
    <xdr:sp macro="" textlink="">
      <xdr:nvSpPr>
        <xdr:cNvPr id="314" name="Rectangle 69">
          <a:hlinkClick xmlns:r="http://schemas.openxmlformats.org/officeDocument/2006/relationships" r:id="rId10"/>
          <a:extLst>
            <a:ext uri="{FF2B5EF4-FFF2-40B4-BE49-F238E27FC236}">
              <a16:creationId xmlns:a16="http://schemas.microsoft.com/office/drawing/2014/main" id="{6EEEC6FC-B166-4D31-9695-5BA9EA42731C}"/>
            </a:ext>
          </a:extLst>
        </xdr:cNvPr>
        <xdr:cNvSpPr/>
      </xdr:nvSpPr>
      <xdr:spPr>
        <a:xfrm>
          <a:off x="4124325" y="132178425"/>
          <a:ext cx="107632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133350</xdr:colOff>
      <xdr:row>81</xdr:row>
      <xdr:rowOff>76200</xdr:rowOff>
    </xdr:from>
    <xdr:to>
      <xdr:col>5</xdr:col>
      <xdr:colOff>1828800</xdr:colOff>
      <xdr:row>81</xdr:row>
      <xdr:rowOff>161925</xdr:rowOff>
    </xdr:to>
    <xdr:sp macro="" textlink="">
      <xdr:nvSpPr>
        <xdr:cNvPr id="315" name="Rectangle 70">
          <a:hlinkClick xmlns:r="http://schemas.openxmlformats.org/officeDocument/2006/relationships" r:id="rId10"/>
          <a:extLst>
            <a:ext uri="{FF2B5EF4-FFF2-40B4-BE49-F238E27FC236}">
              <a16:creationId xmlns:a16="http://schemas.microsoft.com/office/drawing/2014/main" id="{74134EFA-02F1-40E1-97E0-7C22E66C6339}"/>
            </a:ext>
          </a:extLst>
        </xdr:cNvPr>
        <xdr:cNvSpPr/>
      </xdr:nvSpPr>
      <xdr:spPr>
        <a:xfrm>
          <a:off x="4114800" y="133483350"/>
          <a:ext cx="10858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82</xdr:row>
      <xdr:rowOff>47625</xdr:rowOff>
    </xdr:from>
    <xdr:to>
      <xdr:col>5</xdr:col>
      <xdr:colOff>1781175</xdr:colOff>
      <xdr:row>82</xdr:row>
      <xdr:rowOff>133350</xdr:rowOff>
    </xdr:to>
    <xdr:sp macro="" textlink="">
      <xdr:nvSpPr>
        <xdr:cNvPr id="316" name="Rectangle 71">
          <a:hlinkClick xmlns:r="http://schemas.openxmlformats.org/officeDocument/2006/relationships" r:id="rId10"/>
          <a:extLst>
            <a:ext uri="{FF2B5EF4-FFF2-40B4-BE49-F238E27FC236}">
              <a16:creationId xmlns:a16="http://schemas.microsoft.com/office/drawing/2014/main" id="{ABBA1E36-FC89-401C-B760-98A236F3A267}"/>
            </a:ext>
          </a:extLst>
        </xdr:cNvPr>
        <xdr:cNvSpPr/>
      </xdr:nvSpPr>
      <xdr:spPr>
        <a:xfrm>
          <a:off x="4067175" y="13471207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123825</xdr:colOff>
      <xdr:row>83</xdr:row>
      <xdr:rowOff>76200</xdr:rowOff>
    </xdr:from>
    <xdr:to>
      <xdr:col>5</xdr:col>
      <xdr:colOff>1819275</xdr:colOff>
      <xdr:row>83</xdr:row>
      <xdr:rowOff>161925</xdr:rowOff>
    </xdr:to>
    <xdr:sp macro="" textlink="">
      <xdr:nvSpPr>
        <xdr:cNvPr id="317" name="Rectangle 72">
          <a:hlinkClick xmlns:r="http://schemas.openxmlformats.org/officeDocument/2006/relationships" r:id="rId10"/>
          <a:extLst>
            <a:ext uri="{FF2B5EF4-FFF2-40B4-BE49-F238E27FC236}">
              <a16:creationId xmlns:a16="http://schemas.microsoft.com/office/drawing/2014/main" id="{4FB82504-F2D7-4B66-888B-86099DE80A66}"/>
            </a:ext>
          </a:extLst>
        </xdr:cNvPr>
        <xdr:cNvSpPr/>
      </xdr:nvSpPr>
      <xdr:spPr>
        <a:xfrm>
          <a:off x="4105275" y="136036050"/>
          <a:ext cx="10953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66675</xdr:colOff>
      <xdr:row>84</xdr:row>
      <xdr:rowOff>28575</xdr:rowOff>
    </xdr:from>
    <xdr:to>
      <xdr:col>5</xdr:col>
      <xdr:colOff>1762125</xdr:colOff>
      <xdr:row>84</xdr:row>
      <xdr:rowOff>114300</xdr:rowOff>
    </xdr:to>
    <xdr:sp macro="" textlink="">
      <xdr:nvSpPr>
        <xdr:cNvPr id="318" name="Rectangle 73">
          <a:hlinkClick xmlns:r="http://schemas.openxmlformats.org/officeDocument/2006/relationships" r:id="rId10"/>
          <a:extLst>
            <a:ext uri="{FF2B5EF4-FFF2-40B4-BE49-F238E27FC236}">
              <a16:creationId xmlns:a16="http://schemas.microsoft.com/office/drawing/2014/main" id="{CD0E263B-D97E-401C-B4E1-F74A4D337A8B}"/>
            </a:ext>
          </a:extLst>
        </xdr:cNvPr>
        <xdr:cNvSpPr/>
      </xdr:nvSpPr>
      <xdr:spPr>
        <a:xfrm>
          <a:off x="4048125" y="137436225"/>
          <a:ext cx="115252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104775</xdr:colOff>
      <xdr:row>85</xdr:row>
      <xdr:rowOff>47625</xdr:rowOff>
    </xdr:from>
    <xdr:to>
      <xdr:col>5</xdr:col>
      <xdr:colOff>1800225</xdr:colOff>
      <xdr:row>85</xdr:row>
      <xdr:rowOff>133350</xdr:rowOff>
    </xdr:to>
    <xdr:sp macro="" textlink="">
      <xdr:nvSpPr>
        <xdr:cNvPr id="319" name="Rectangle 74">
          <a:hlinkClick xmlns:r="http://schemas.openxmlformats.org/officeDocument/2006/relationships" r:id="rId10"/>
          <a:extLst>
            <a:ext uri="{FF2B5EF4-FFF2-40B4-BE49-F238E27FC236}">
              <a16:creationId xmlns:a16="http://schemas.microsoft.com/office/drawing/2014/main" id="{0A087CD6-0692-463F-A098-21973852FFAD}"/>
            </a:ext>
          </a:extLst>
        </xdr:cNvPr>
        <xdr:cNvSpPr/>
      </xdr:nvSpPr>
      <xdr:spPr>
        <a:xfrm>
          <a:off x="4086225" y="138569700"/>
          <a:ext cx="111442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57150</xdr:colOff>
      <xdr:row>86</xdr:row>
      <xdr:rowOff>66675</xdr:rowOff>
    </xdr:from>
    <xdr:to>
      <xdr:col>5</xdr:col>
      <xdr:colOff>1752600</xdr:colOff>
      <xdr:row>86</xdr:row>
      <xdr:rowOff>152400</xdr:rowOff>
    </xdr:to>
    <xdr:sp macro="" textlink="">
      <xdr:nvSpPr>
        <xdr:cNvPr id="320" name="Rectangle 75">
          <a:hlinkClick xmlns:r="http://schemas.openxmlformats.org/officeDocument/2006/relationships" r:id="rId10"/>
          <a:extLst>
            <a:ext uri="{FF2B5EF4-FFF2-40B4-BE49-F238E27FC236}">
              <a16:creationId xmlns:a16="http://schemas.microsoft.com/office/drawing/2014/main" id="{A9AE8644-EC1B-4B64-9D4A-F8D4EF474156}"/>
            </a:ext>
          </a:extLst>
        </xdr:cNvPr>
        <xdr:cNvSpPr/>
      </xdr:nvSpPr>
      <xdr:spPr>
        <a:xfrm>
          <a:off x="4038600" y="140208000"/>
          <a:ext cx="11620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123825</xdr:colOff>
      <xdr:row>88</xdr:row>
      <xdr:rowOff>66675</xdr:rowOff>
    </xdr:from>
    <xdr:to>
      <xdr:col>5</xdr:col>
      <xdr:colOff>1514475</xdr:colOff>
      <xdr:row>88</xdr:row>
      <xdr:rowOff>142875</xdr:rowOff>
    </xdr:to>
    <xdr:sp macro="" textlink="">
      <xdr:nvSpPr>
        <xdr:cNvPr id="321" name="Rectangle 24">
          <a:hlinkClick xmlns:r="http://schemas.openxmlformats.org/officeDocument/2006/relationships" r:id="rId9"/>
          <a:extLst>
            <a:ext uri="{FF2B5EF4-FFF2-40B4-BE49-F238E27FC236}">
              <a16:creationId xmlns:a16="http://schemas.microsoft.com/office/drawing/2014/main" id="{B2DBB64D-D5B9-4EB3-A0BA-9F0D67511232}"/>
            </a:ext>
          </a:extLst>
        </xdr:cNvPr>
        <xdr:cNvSpPr/>
      </xdr:nvSpPr>
      <xdr:spPr>
        <a:xfrm>
          <a:off x="4105275" y="142341600"/>
          <a:ext cx="1095375"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1028700</xdr:colOff>
      <xdr:row>91</xdr:row>
      <xdr:rowOff>66675</xdr:rowOff>
    </xdr:from>
    <xdr:to>
      <xdr:col>5</xdr:col>
      <xdr:colOff>2095500</xdr:colOff>
      <xdr:row>91</xdr:row>
      <xdr:rowOff>112394</xdr:rowOff>
    </xdr:to>
    <xdr:sp macro="" textlink="">
      <xdr:nvSpPr>
        <xdr:cNvPr id="322" name="Rectangle 129">
          <a:hlinkClick xmlns:r="http://schemas.openxmlformats.org/officeDocument/2006/relationships" r:id="rId25"/>
          <a:extLst>
            <a:ext uri="{FF2B5EF4-FFF2-40B4-BE49-F238E27FC236}">
              <a16:creationId xmlns:a16="http://schemas.microsoft.com/office/drawing/2014/main" id="{BF506B5F-391C-4B6E-AFDA-5B9EB8FC04F2}"/>
            </a:ext>
          </a:extLst>
        </xdr:cNvPr>
        <xdr:cNvSpPr/>
      </xdr:nvSpPr>
      <xdr:spPr>
        <a:xfrm>
          <a:off x="5010150" y="145799175"/>
          <a:ext cx="19050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96</xdr:row>
      <xdr:rowOff>57150</xdr:rowOff>
    </xdr:from>
    <xdr:to>
      <xdr:col>5</xdr:col>
      <xdr:colOff>1809750</xdr:colOff>
      <xdr:row>96</xdr:row>
      <xdr:rowOff>142875</xdr:rowOff>
    </xdr:to>
    <xdr:sp macro="" textlink="">
      <xdr:nvSpPr>
        <xdr:cNvPr id="323" name="Rectangle 76">
          <a:hlinkClick xmlns:r="http://schemas.openxmlformats.org/officeDocument/2006/relationships" r:id="rId10"/>
          <a:extLst>
            <a:ext uri="{FF2B5EF4-FFF2-40B4-BE49-F238E27FC236}">
              <a16:creationId xmlns:a16="http://schemas.microsoft.com/office/drawing/2014/main" id="{CD57F599-BAE4-45E5-BE17-169D3B8A2CEB}"/>
            </a:ext>
          </a:extLst>
        </xdr:cNvPr>
        <xdr:cNvSpPr/>
      </xdr:nvSpPr>
      <xdr:spPr>
        <a:xfrm>
          <a:off x="4095750" y="152628600"/>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133350</xdr:colOff>
      <xdr:row>97</xdr:row>
      <xdr:rowOff>57150</xdr:rowOff>
    </xdr:from>
    <xdr:to>
      <xdr:col>5</xdr:col>
      <xdr:colOff>1828800</xdr:colOff>
      <xdr:row>97</xdr:row>
      <xdr:rowOff>142875</xdr:rowOff>
    </xdr:to>
    <xdr:sp macro="" textlink="">
      <xdr:nvSpPr>
        <xdr:cNvPr id="324" name="Rectangle 77">
          <a:hlinkClick xmlns:r="http://schemas.openxmlformats.org/officeDocument/2006/relationships" r:id="rId10"/>
          <a:extLst>
            <a:ext uri="{FF2B5EF4-FFF2-40B4-BE49-F238E27FC236}">
              <a16:creationId xmlns:a16="http://schemas.microsoft.com/office/drawing/2014/main" id="{52D38F90-275B-4F75-9BCC-BABCFFC972E9}"/>
            </a:ext>
          </a:extLst>
        </xdr:cNvPr>
        <xdr:cNvSpPr/>
      </xdr:nvSpPr>
      <xdr:spPr>
        <a:xfrm>
          <a:off x="4114800" y="154971750"/>
          <a:ext cx="10858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190500</xdr:colOff>
      <xdr:row>98</xdr:row>
      <xdr:rowOff>381000</xdr:rowOff>
    </xdr:from>
    <xdr:to>
      <xdr:col>6</xdr:col>
      <xdr:colOff>9525</xdr:colOff>
      <xdr:row>98</xdr:row>
      <xdr:rowOff>495300</xdr:rowOff>
    </xdr:to>
    <xdr:sp macro="" textlink="">
      <xdr:nvSpPr>
        <xdr:cNvPr id="325" name="Rectangle 78">
          <a:hlinkClick xmlns:r="http://schemas.openxmlformats.org/officeDocument/2006/relationships" r:id="rId10"/>
          <a:extLst>
            <a:ext uri="{FF2B5EF4-FFF2-40B4-BE49-F238E27FC236}">
              <a16:creationId xmlns:a16="http://schemas.microsoft.com/office/drawing/2014/main" id="{B540297D-734F-4E58-9C05-B947CFAF2B91}"/>
            </a:ext>
          </a:extLst>
        </xdr:cNvPr>
        <xdr:cNvSpPr/>
      </xdr:nvSpPr>
      <xdr:spPr>
        <a:xfrm flipH="1">
          <a:off x="4171950" y="156495750"/>
          <a:ext cx="1038225" cy="1143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57150</xdr:colOff>
      <xdr:row>94</xdr:row>
      <xdr:rowOff>95250</xdr:rowOff>
    </xdr:from>
    <xdr:to>
      <xdr:col>5</xdr:col>
      <xdr:colOff>2009775</xdr:colOff>
      <xdr:row>94</xdr:row>
      <xdr:rowOff>142875</xdr:rowOff>
    </xdr:to>
    <xdr:sp macro="" textlink="">
      <xdr:nvSpPr>
        <xdr:cNvPr id="326" name="Rectangle 95">
          <a:hlinkClick xmlns:r="http://schemas.openxmlformats.org/officeDocument/2006/relationships" r:id="rId26"/>
          <a:extLst>
            <a:ext uri="{FF2B5EF4-FFF2-40B4-BE49-F238E27FC236}">
              <a16:creationId xmlns:a16="http://schemas.microsoft.com/office/drawing/2014/main" id="{07A80D6F-66E7-4674-B7BF-CFD231068278}"/>
            </a:ext>
          </a:extLst>
        </xdr:cNvPr>
        <xdr:cNvSpPr/>
      </xdr:nvSpPr>
      <xdr:spPr>
        <a:xfrm>
          <a:off x="4038600" y="149904450"/>
          <a:ext cx="1162050" cy="476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76200</xdr:colOff>
      <xdr:row>95</xdr:row>
      <xdr:rowOff>85725</xdr:rowOff>
    </xdr:from>
    <xdr:to>
      <xdr:col>5</xdr:col>
      <xdr:colOff>2028825</xdr:colOff>
      <xdr:row>95</xdr:row>
      <xdr:rowOff>133350</xdr:rowOff>
    </xdr:to>
    <xdr:sp macro="" textlink="">
      <xdr:nvSpPr>
        <xdr:cNvPr id="327" name="Rectangle 96">
          <a:hlinkClick xmlns:r="http://schemas.openxmlformats.org/officeDocument/2006/relationships" r:id="rId26"/>
          <a:extLst>
            <a:ext uri="{FF2B5EF4-FFF2-40B4-BE49-F238E27FC236}">
              <a16:creationId xmlns:a16="http://schemas.microsoft.com/office/drawing/2014/main" id="{63082144-5C96-4DBE-9ABF-B53B134B866D}"/>
            </a:ext>
          </a:extLst>
        </xdr:cNvPr>
        <xdr:cNvSpPr/>
      </xdr:nvSpPr>
      <xdr:spPr>
        <a:xfrm>
          <a:off x="4057650" y="151590375"/>
          <a:ext cx="1143000" cy="476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923925</xdr:colOff>
      <xdr:row>98</xdr:row>
      <xdr:rowOff>85725</xdr:rowOff>
    </xdr:from>
    <xdr:to>
      <xdr:col>6</xdr:col>
      <xdr:colOff>838200</xdr:colOff>
      <xdr:row>98</xdr:row>
      <xdr:rowOff>133350</xdr:rowOff>
    </xdr:to>
    <xdr:sp macro="" textlink="">
      <xdr:nvSpPr>
        <xdr:cNvPr id="328" name="Rectangle 97">
          <a:hlinkClick xmlns:r="http://schemas.openxmlformats.org/officeDocument/2006/relationships" r:id="rId26"/>
          <a:extLst>
            <a:ext uri="{FF2B5EF4-FFF2-40B4-BE49-F238E27FC236}">
              <a16:creationId xmlns:a16="http://schemas.microsoft.com/office/drawing/2014/main" id="{5A0163F9-0F27-4209-B19B-8EFD355074FD}"/>
            </a:ext>
          </a:extLst>
        </xdr:cNvPr>
        <xdr:cNvSpPr/>
      </xdr:nvSpPr>
      <xdr:spPr>
        <a:xfrm>
          <a:off x="4905375" y="156200475"/>
          <a:ext cx="1133475" cy="476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100</xdr:row>
      <xdr:rowOff>76200</xdr:rowOff>
    </xdr:from>
    <xdr:to>
      <xdr:col>5</xdr:col>
      <xdr:colOff>1809750</xdr:colOff>
      <xdr:row>100</xdr:row>
      <xdr:rowOff>161925</xdr:rowOff>
    </xdr:to>
    <xdr:sp macro="" textlink="">
      <xdr:nvSpPr>
        <xdr:cNvPr id="329" name="Rectangle 79">
          <a:hlinkClick xmlns:r="http://schemas.openxmlformats.org/officeDocument/2006/relationships" r:id="rId10"/>
          <a:extLst>
            <a:ext uri="{FF2B5EF4-FFF2-40B4-BE49-F238E27FC236}">
              <a16:creationId xmlns:a16="http://schemas.microsoft.com/office/drawing/2014/main" id="{03951576-8083-424A-A661-DB58D06AA16B}"/>
            </a:ext>
          </a:extLst>
        </xdr:cNvPr>
        <xdr:cNvSpPr/>
      </xdr:nvSpPr>
      <xdr:spPr>
        <a:xfrm>
          <a:off x="4095750" y="161458275"/>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104775</xdr:colOff>
      <xdr:row>101</xdr:row>
      <xdr:rowOff>47625</xdr:rowOff>
    </xdr:from>
    <xdr:to>
      <xdr:col>5</xdr:col>
      <xdr:colOff>1800225</xdr:colOff>
      <xdr:row>101</xdr:row>
      <xdr:rowOff>133350</xdr:rowOff>
    </xdr:to>
    <xdr:sp macro="" textlink="">
      <xdr:nvSpPr>
        <xdr:cNvPr id="330" name="Rectangle 80">
          <a:hlinkClick xmlns:r="http://schemas.openxmlformats.org/officeDocument/2006/relationships" r:id="rId10"/>
          <a:extLst>
            <a:ext uri="{FF2B5EF4-FFF2-40B4-BE49-F238E27FC236}">
              <a16:creationId xmlns:a16="http://schemas.microsoft.com/office/drawing/2014/main" id="{69C8B966-3A63-4ADC-9579-4342F541A25C}"/>
            </a:ext>
          </a:extLst>
        </xdr:cNvPr>
        <xdr:cNvSpPr/>
      </xdr:nvSpPr>
      <xdr:spPr>
        <a:xfrm>
          <a:off x="4086225" y="162953700"/>
          <a:ext cx="111442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171450</xdr:colOff>
      <xdr:row>102</xdr:row>
      <xdr:rowOff>66675</xdr:rowOff>
    </xdr:from>
    <xdr:to>
      <xdr:col>5</xdr:col>
      <xdr:colOff>1866900</xdr:colOff>
      <xdr:row>102</xdr:row>
      <xdr:rowOff>152400</xdr:rowOff>
    </xdr:to>
    <xdr:sp macro="" textlink="">
      <xdr:nvSpPr>
        <xdr:cNvPr id="331" name="Rectangle 81">
          <a:hlinkClick xmlns:r="http://schemas.openxmlformats.org/officeDocument/2006/relationships" r:id="rId10"/>
          <a:extLst>
            <a:ext uri="{FF2B5EF4-FFF2-40B4-BE49-F238E27FC236}">
              <a16:creationId xmlns:a16="http://schemas.microsoft.com/office/drawing/2014/main" id="{BC5ED82D-E803-4D9E-BCD4-C5F07C1AE964}"/>
            </a:ext>
          </a:extLst>
        </xdr:cNvPr>
        <xdr:cNvSpPr/>
      </xdr:nvSpPr>
      <xdr:spPr>
        <a:xfrm>
          <a:off x="4152900" y="165315900"/>
          <a:ext cx="10477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123825</xdr:colOff>
      <xdr:row>103</xdr:row>
      <xdr:rowOff>38100</xdr:rowOff>
    </xdr:from>
    <xdr:to>
      <xdr:col>5</xdr:col>
      <xdr:colOff>1819275</xdr:colOff>
      <xdr:row>103</xdr:row>
      <xdr:rowOff>123825</xdr:rowOff>
    </xdr:to>
    <xdr:sp macro="" textlink="">
      <xdr:nvSpPr>
        <xdr:cNvPr id="332" name="Rectangle 82">
          <a:hlinkClick xmlns:r="http://schemas.openxmlformats.org/officeDocument/2006/relationships" r:id="rId10"/>
          <a:extLst>
            <a:ext uri="{FF2B5EF4-FFF2-40B4-BE49-F238E27FC236}">
              <a16:creationId xmlns:a16="http://schemas.microsoft.com/office/drawing/2014/main" id="{081F0361-6E73-4341-9CF6-AFB796B93EA7}"/>
            </a:ext>
          </a:extLst>
        </xdr:cNvPr>
        <xdr:cNvSpPr/>
      </xdr:nvSpPr>
      <xdr:spPr>
        <a:xfrm>
          <a:off x="4105275" y="166677975"/>
          <a:ext cx="10953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1895475</xdr:colOff>
      <xdr:row>100</xdr:row>
      <xdr:rowOff>228600</xdr:rowOff>
    </xdr:from>
    <xdr:to>
      <xdr:col>5</xdr:col>
      <xdr:colOff>2962275</xdr:colOff>
      <xdr:row>100</xdr:row>
      <xdr:rowOff>274319</xdr:rowOff>
    </xdr:to>
    <xdr:sp macro="" textlink="">
      <xdr:nvSpPr>
        <xdr:cNvPr id="333" name="Rectangle 130">
          <a:hlinkClick xmlns:r="http://schemas.openxmlformats.org/officeDocument/2006/relationships" r:id="rId25"/>
          <a:extLst>
            <a:ext uri="{FF2B5EF4-FFF2-40B4-BE49-F238E27FC236}">
              <a16:creationId xmlns:a16="http://schemas.microsoft.com/office/drawing/2014/main" id="{205957F5-F663-4BD4-A703-F46E46B7BBD2}"/>
            </a:ext>
          </a:extLst>
        </xdr:cNvPr>
        <xdr:cNvSpPr/>
      </xdr:nvSpPr>
      <xdr:spPr>
        <a:xfrm>
          <a:off x="5200650" y="1616106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1885950</xdr:colOff>
      <xdr:row>101</xdr:row>
      <xdr:rowOff>247650</xdr:rowOff>
    </xdr:from>
    <xdr:to>
      <xdr:col>5</xdr:col>
      <xdr:colOff>2952750</xdr:colOff>
      <xdr:row>101</xdr:row>
      <xdr:rowOff>293369</xdr:rowOff>
    </xdr:to>
    <xdr:sp macro="" textlink="">
      <xdr:nvSpPr>
        <xdr:cNvPr id="334" name="Rectangle 131">
          <a:hlinkClick xmlns:r="http://schemas.openxmlformats.org/officeDocument/2006/relationships" r:id="rId25"/>
          <a:extLst>
            <a:ext uri="{FF2B5EF4-FFF2-40B4-BE49-F238E27FC236}">
              <a16:creationId xmlns:a16="http://schemas.microsoft.com/office/drawing/2014/main" id="{CE240399-2F35-4021-8E11-C6FB386A0F4A}"/>
            </a:ext>
          </a:extLst>
        </xdr:cNvPr>
        <xdr:cNvSpPr/>
      </xdr:nvSpPr>
      <xdr:spPr>
        <a:xfrm>
          <a:off x="5200650" y="16315372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1866900</xdr:colOff>
      <xdr:row>102</xdr:row>
      <xdr:rowOff>257175</xdr:rowOff>
    </xdr:from>
    <xdr:to>
      <xdr:col>5</xdr:col>
      <xdr:colOff>2933700</xdr:colOff>
      <xdr:row>102</xdr:row>
      <xdr:rowOff>302894</xdr:rowOff>
    </xdr:to>
    <xdr:sp macro="" textlink="">
      <xdr:nvSpPr>
        <xdr:cNvPr id="335" name="Rectangle 132">
          <a:hlinkClick xmlns:r="http://schemas.openxmlformats.org/officeDocument/2006/relationships" r:id="rId25"/>
          <a:extLst>
            <a:ext uri="{FF2B5EF4-FFF2-40B4-BE49-F238E27FC236}">
              <a16:creationId xmlns:a16="http://schemas.microsoft.com/office/drawing/2014/main" id="{8D22A3E3-4B32-421C-B636-131D6D38C1F0}"/>
            </a:ext>
          </a:extLst>
        </xdr:cNvPr>
        <xdr:cNvSpPr/>
      </xdr:nvSpPr>
      <xdr:spPr>
        <a:xfrm>
          <a:off x="5200650" y="16550640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1790700</xdr:colOff>
      <xdr:row>103</xdr:row>
      <xdr:rowOff>247650</xdr:rowOff>
    </xdr:from>
    <xdr:to>
      <xdr:col>5</xdr:col>
      <xdr:colOff>2857500</xdr:colOff>
      <xdr:row>103</xdr:row>
      <xdr:rowOff>293369</xdr:rowOff>
    </xdr:to>
    <xdr:sp macro="" textlink="">
      <xdr:nvSpPr>
        <xdr:cNvPr id="336" name="Rectangle 133">
          <a:hlinkClick xmlns:r="http://schemas.openxmlformats.org/officeDocument/2006/relationships" r:id="rId25"/>
          <a:extLst>
            <a:ext uri="{FF2B5EF4-FFF2-40B4-BE49-F238E27FC236}">
              <a16:creationId xmlns:a16="http://schemas.microsoft.com/office/drawing/2014/main" id="{0BB9558A-B9AA-4327-B767-A2FB63E43D50}"/>
            </a:ext>
          </a:extLst>
        </xdr:cNvPr>
        <xdr:cNvSpPr/>
      </xdr:nvSpPr>
      <xdr:spPr>
        <a:xfrm>
          <a:off x="5200650" y="16688752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104</xdr:row>
      <xdr:rowOff>66675</xdr:rowOff>
    </xdr:from>
    <xdr:to>
      <xdr:col>5</xdr:col>
      <xdr:colOff>1809750</xdr:colOff>
      <xdr:row>104</xdr:row>
      <xdr:rowOff>152400</xdr:rowOff>
    </xdr:to>
    <xdr:sp macro="" textlink="">
      <xdr:nvSpPr>
        <xdr:cNvPr id="337" name="Rectangle 83">
          <a:hlinkClick xmlns:r="http://schemas.openxmlformats.org/officeDocument/2006/relationships" r:id="rId10"/>
          <a:extLst>
            <a:ext uri="{FF2B5EF4-FFF2-40B4-BE49-F238E27FC236}">
              <a16:creationId xmlns:a16="http://schemas.microsoft.com/office/drawing/2014/main" id="{A1458355-E121-448E-8365-1A9B19CB0CA1}"/>
            </a:ext>
          </a:extLst>
        </xdr:cNvPr>
        <xdr:cNvSpPr/>
      </xdr:nvSpPr>
      <xdr:spPr>
        <a:xfrm>
          <a:off x="4095750" y="167668575"/>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133350</xdr:colOff>
      <xdr:row>105</xdr:row>
      <xdr:rowOff>38100</xdr:rowOff>
    </xdr:from>
    <xdr:to>
      <xdr:col>5</xdr:col>
      <xdr:colOff>1828800</xdr:colOff>
      <xdr:row>105</xdr:row>
      <xdr:rowOff>123825</xdr:rowOff>
    </xdr:to>
    <xdr:sp macro="" textlink="">
      <xdr:nvSpPr>
        <xdr:cNvPr id="338" name="Rectangle 84">
          <a:hlinkClick xmlns:r="http://schemas.openxmlformats.org/officeDocument/2006/relationships" r:id="rId10"/>
          <a:extLst>
            <a:ext uri="{FF2B5EF4-FFF2-40B4-BE49-F238E27FC236}">
              <a16:creationId xmlns:a16="http://schemas.microsoft.com/office/drawing/2014/main" id="{33AFBE40-49E0-4002-BE86-F1304C905841}"/>
            </a:ext>
          </a:extLst>
        </xdr:cNvPr>
        <xdr:cNvSpPr/>
      </xdr:nvSpPr>
      <xdr:spPr>
        <a:xfrm>
          <a:off x="4114800" y="171040425"/>
          <a:ext cx="10858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104775</xdr:colOff>
      <xdr:row>106</xdr:row>
      <xdr:rowOff>76200</xdr:rowOff>
    </xdr:from>
    <xdr:to>
      <xdr:col>5</xdr:col>
      <xdr:colOff>1800225</xdr:colOff>
      <xdr:row>106</xdr:row>
      <xdr:rowOff>161925</xdr:rowOff>
    </xdr:to>
    <xdr:sp macro="" textlink="">
      <xdr:nvSpPr>
        <xdr:cNvPr id="339" name="Rectangle 85">
          <a:hlinkClick xmlns:r="http://schemas.openxmlformats.org/officeDocument/2006/relationships" r:id="rId10"/>
          <a:extLst>
            <a:ext uri="{FF2B5EF4-FFF2-40B4-BE49-F238E27FC236}">
              <a16:creationId xmlns:a16="http://schemas.microsoft.com/office/drawing/2014/main" id="{FFC15B81-AB64-41D8-A07E-34184A082AC1}"/>
            </a:ext>
          </a:extLst>
        </xdr:cNvPr>
        <xdr:cNvSpPr/>
      </xdr:nvSpPr>
      <xdr:spPr>
        <a:xfrm>
          <a:off x="4086225" y="173154975"/>
          <a:ext cx="111442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47625</xdr:colOff>
      <xdr:row>107</xdr:row>
      <xdr:rowOff>66675</xdr:rowOff>
    </xdr:from>
    <xdr:to>
      <xdr:col>5</xdr:col>
      <xdr:colOff>1743075</xdr:colOff>
      <xdr:row>107</xdr:row>
      <xdr:rowOff>152400</xdr:rowOff>
    </xdr:to>
    <xdr:sp macro="" textlink="">
      <xdr:nvSpPr>
        <xdr:cNvPr id="340" name="Rectangle 86">
          <a:hlinkClick xmlns:r="http://schemas.openxmlformats.org/officeDocument/2006/relationships" r:id="rId10"/>
          <a:extLst>
            <a:ext uri="{FF2B5EF4-FFF2-40B4-BE49-F238E27FC236}">
              <a16:creationId xmlns:a16="http://schemas.microsoft.com/office/drawing/2014/main" id="{30C83168-8F24-4B1E-B197-431C149D0940}"/>
            </a:ext>
          </a:extLst>
        </xdr:cNvPr>
        <xdr:cNvSpPr/>
      </xdr:nvSpPr>
      <xdr:spPr>
        <a:xfrm>
          <a:off x="4029075" y="176422050"/>
          <a:ext cx="11715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66675</xdr:colOff>
      <xdr:row>108</xdr:row>
      <xdr:rowOff>47625</xdr:rowOff>
    </xdr:from>
    <xdr:to>
      <xdr:col>5</xdr:col>
      <xdr:colOff>1762125</xdr:colOff>
      <xdr:row>108</xdr:row>
      <xdr:rowOff>133350</xdr:rowOff>
    </xdr:to>
    <xdr:sp macro="" textlink="">
      <xdr:nvSpPr>
        <xdr:cNvPr id="341" name="Rectangle 87">
          <a:hlinkClick xmlns:r="http://schemas.openxmlformats.org/officeDocument/2006/relationships" r:id="rId10"/>
          <a:extLst>
            <a:ext uri="{FF2B5EF4-FFF2-40B4-BE49-F238E27FC236}">
              <a16:creationId xmlns:a16="http://schemas.microsoft.com/office/drawing/2014/main" id="{DAC83B00-0EBD-412F-9DE0-5DAC1840EEBE}"/>
            </a:ext>
          </a:extLst>
        </xdr:cNvPr>
        <xdr:cNvSpPr/>
      </xdr:nvSpPr>
      <xdr:spPr>
        <a:xfrm>
          <a:off x="4048125" y="179336700"/>
          <a:ext cx="115252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133350</xdr:colOff>
      <xdr:row>109</xdr:row>
      <xdr:rowOff>57150</xdr:rowOff>
    </xdr:from>
    <xdr:to>
      <xdr:col>5</xdr:col>
      <xdr:colOff>1828800</xdr:colOff>
      <xdr:row>109</xdr:row>
      <xdr:rowOff>142875</xdr:rowOff>
    </xdr:to>
    <xdr:sp macro="" textlink="">
      <xdr:nvSpPr>
        <xdr:cNvPr id="342" name="Rectangle 88">
          <a:hlinkClick xmlns:r="http://schemas.openxmlformats.org/officeDocument/2006/relationships" r:id="rId10"/>
          <a:extLst>
            <a:ext uri="{FF2B5EF4-FFF2-40B4-BE49-F238E27FC236}">
              <a16:creationId xmlns:a16="http://schemas.microsoft.com/office/drawing/2014/main" id="{4F5DB683-0E06-445C-8F94-E0C90A06C9BF}"/>
            </a:ext>
          </a:extLst>
        </xdr:cNvPr>
        <xdr:cNvSpPr/>
      </xdr:nvSpPr>
      <xdr:spPr>
        <a:xfrm>
          <a:off x="4114800" y="182241825"/>
          <a:ext cx="10858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1895475</xdr:colOff>
      <xdr:row>104</xdr:row>
      <xdr:rowOff>228600</xdr:rowOff>
    </xdr:from>
    <xdr:to>
      <xdr:col>5</xdr:col>
      <xdr:colOff>3457575</xdr:colOff>
      <xdr:row>104</xdr:row>
      <xdr:rowOff>274319</xdr:rowOff>
    </xdr:to>
    <xdr:sp macro="" textlink="">
      <xdr:nvSpPr>
        <xdr:cNvPr id="343" name="Rectangle 141">
          <a:hlinkClick xmlns:r="http://schemas.openxmlformats.org/officeDocument/2006/relationships" r:id="rId29"/>
          <a:extLst>
            <a:ext uri="{FF2B5EF4-FFF2-40B4-BE49-F238E27FC236}">
              <a16:creationId xmlns:a16="http://schemas.microsoft.com/office/drawing/2014/main" id="{9834C5B2-603B-4396-8580-FAD87EDFCB5D}"/>
            </a:ext>
          </a:extLst>
        </xdr:cNvPr>
        <xdr:cNvSpPr/>
      </xdr:nvSpPr>
      <xdr:spPr>
        <a:xfrm>
          <a:off x="5200650" y="16783050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1885950</xdr:colOff>
      <xdr:row>105</xdr:row>
      <xdr:rowOff>219076</xdr:rowOff>
    </xdr:from>
    <xdr:to>
      <xdr:col>5</xdr:col>
      <xdr:colOff>3352800</xdr:colOff>
      <xdr:row>105</xdr:row>
      <xdr:rowOff>276226</xdr:rowOff>
    </xdr:to>
    <xdr:sp macro="" textlink="">
      <xdr:nvSpPr>
        <xdr:cNvPr id="344" name="Rectangle 142">
          <a:hlinkClick xmlns:r="http://schemas.openxmlformats.org/officeDocument/2006/relationships" r:id="rId29"/>
          <a:extLst>
            <a:ext uri="{FF2B5EF4-FFF2-40B4-BE49-F238E27FC236}">
              <a16:creationId xmlns:a16="http://schemas.microsoft.com/office/drawing/2014/main" id="{C8BF3A2C-46E8-42A5-943F-5A5A4C9FB58C}"/>
            </a:ext>
          </a:extLst>
        </xdr:cNvPr>
        <xdr:cNvSpPr/>
      </xdr:nvSpPr>
      <xdr:spPr>
        <a:xfrm>
          <a:off x="5200650" y="171221401"/>
          <a:ext cx="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1828799</xdr:colOff>
      <xdr:row>106</xdr:row>
      <xdr:rowOff>219075</xdr:rowOff>
    </xdr:from>
    <xdr:to>
      <xdr:col>5</xdr:col>
      <xdr:colOff>3457574</xdr:colOff>
      <xdr:row>106</xdr:row>
      <xdr:rowOff>323850</xdr:rowOff>
    </xdr:to>
    <xdr:sp macro="" textlink="">
      <xdr:nvSpPr>
        <xdr:cNvPr id="345" name="Rectangle 143">
          <a:hlinkClick xmlns:r="http://schemas.openxmlformats.org/officeDocument/2006/relationships" r:id="rId29"/>
          <a:extLst>
            <a:ext uri="{FF2B5EF4-FFF2-40B4-BE49-F238E27FC236}">
              <a16:creationId xmlns:a16="http://schemas.microsoft.com/office/drawing/2014/main" id="{65E1BAF0-5B9F-4C20-981F-234B6850AE40}"/>
            </a:ext>
          </a:extLst>
        </xdr:cNvPr>
        <xdr:cNvSpPr/>
      </xdr:nvSpPr>
      <xdr:spPr>
        <a:xfrm>
          <a:off x="5200649" y="173297850"/>
          <a:ext cx="0" cy="1047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1876425</xdr:colOff>
      <xdr:row>107</xdr:row>
      <xdr:rowOff>219075</xdr:rowOff>
    </xdr:from>
    <xdr:to>
      <xdr:col>5</xdr:col>
      <xdr:colOff>3457575</xdr:colOff>
      <xdr:row>107</xdr:row>
      <xdr:rowOff>285750</xdr:rowOff>
    </xdr:to>
    <xdr:sp macro="" textlink="">
      <xdr:nvSpPr>
        <xdr:cNvPr id="346" name="Rectangle 144">
          <a:hlinkClick xmlns:r="http://schemas.openxmlformats.org/officeDocument/2006/relationships" r:id="rId29"/>
          <a:extLst>
            <a:ext uri="{FF2B5EF4-FFF2-40B4-BE49-F238E27FC236}">
              <a16:creationId xmlns:a16="http://schemas.microsoft.com/office/drawing/2014/main" id="{9730832E-FF45-48E3-95A1-0E560E3D1579}"/>
            </a:ext>
          </a:extLst>
        </xdr:cNvPr>
        <xdr:cNvSpPr/>
      </xdr:nvSpPr>
      <xdr:spPr>
        <a:xfrm>
          <a:off x="5200650" y="176574450"/>
          <a:ext cx="0"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1809750</xdr:colOff>
      <xdr:row>108</xdr:row>
      <xdr:rowOff>228600</xdr:rowOff>
    </xdr:from>
    <xdr:to>
      <xdr:col>5</xdr:col>
      <xdr:colOff>3486150</xdr:colOff>
      <xdr:row>108</xdr:row>
      <xdr:rowOff>276225</xdr:rowOff>
    </xdr:to>
    <xdr:sp macro="" textlink="">
      <xdr:nvSpPr>
        <xdr:cNvPr id="347" name="Rectangle 145">
          <a:hlinkClick xmlns:r="http://schemas.openxmlformats.org/officeDocument/2006/relationships" r:id="rId29"/>
          <a:extLst>
            <a:ext uri="{FF2B5EF4-FFF2-40B4-BE49-F238E27FC236}">
              <a16:creationId xmlns:a16="http://schemas.microsoft.com/office/drawing/2014/main" id="{6B340092-242C-40D2-A8E4-130E1425C101}"/>
            </a:ext>
          </a:extLst>
        </xdr:cNvPr>
        <xdr:cNvSpPr/>
      </xdr:nvSpPr>
      <xdr:spPr>
        <a:xfrm>
          <a:off x="5200650" y="179517675"/>
          <a:ext cx="0" cy="476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1828800</xdr:colOff>
      <xdr:row>109</xdr:row>
      <xdr:rowOff>228601</xdr:rowOff>
    </xdr:from>
    <xdr:to>
      <xdr:col>5</xdr:col>
      <xdr:colOff>3448050</xdr:colOff>
      <xdr:row>109</xdr:row>
      <xdr:rowOff>285751</xdr:rowOff>
    </xdr:to>
    <xdr:sp macro="" textlink="">
      <xdr:nvSpPr>
        <xdr:cNvPr id="348" name="Rectangle 146">
          <a:hlinkClick xmlns:r="http://schemas.openxmlformats.org/officeDocument/2006/relationships" r:id="rId29"/>
          <a:extLst>
            <a:ext uri="{FF2B5EF4-FFF2-40B4-BE49-F238E27FC236}">
              <a16:creationId xmlns:a16="http://schemas.microsoft.com/office/drawing/2014/main" id="{1C93CE31-B209-4AA6-9968-572B9AF867DE}"/>
            </a:ext>
          </a:extLst>
        </xdr:cNvPr>
        <xdr:cNvSpPr/>
      </xdr:nvSpPr>
      <xdr:spPr>
        <a:xfrm>
          <a:off x="5200650" y="182413276"/>
          <a:ext cx="0" cy="5715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xdr:colOff>
      <xdr:row>110</xdr:row>
      <xdr:rowOff>47625</xdr:rowOff>
    </xdr:from>
    <xdr:to>
      <xdr:col>5</xdr:col>
      <xdr:colOff>1790700</xdr:colOff>
      <xdr:row>110</xdr:row>
      <xdr:rowOff>133350</xdr:rowOff>
    </xdr:to>
    <xdr:sp macro="" textlink="">
      <xdr:nvSpPr>
        <xdr:cNvPr id="349" name="Rectangle 89">
          <a:hlinkClick xmlns:r="http://schemas.openxmlformats.org/officeDocument/2006/relationships" r:id="rId10"/>
          <a:extLst>
            <a:ext uri="{FF2B5EF4-FFF2-40B4-BE49-F238E27FC236}">
              <a16:creationId xmlns:a16="http://schemas.microsoft.com/office/drawing/2014/main" id="{BA55591C-1BEA-463E-A055-430315FE4D42}"/>
            </a:ext>
          </a:extLst>
        </xdr:cNvPr>
        <xdr:cNvSpPr/>
      </xdr:nvSpPr>
      <xdr:spPr>
        <a:xfrm>
          <a:off x="4076700" y="185585100"/>
          <a:ext cx="11239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66675</xdr:colOff>
      <xdr:row>111</xdr:row>
      <xdr:rowOff>66675</xdr:rowOff>
    </xdr:from>
    <xdr:to>
      <xdr:col>5</xdr:col>
      <xdr:colOff>1762125</xdr:colOff>
      <xdr:row>111</xdr:row>
      <xdr:rowOff>152400</xdr:rowOff>
    </xdr:to>
    <xdr:sp macro="" textlink="">
      <xdr:nvSpPr>
        <xdr:cNvPr id="350" name="Rectangle 90">
          <a:hlinkClick xmlns:r="http://schemas.openxmlformats.org/officeDocument/2006/relationships" r:id="rId10"/>
          <a:extLst>
            <a:ext uri="{FF2B5EF4-FFF2-40B4-BE49-F238E27FC236}">
              <a16:creationId xmlns:a16="http://schemas.microsoft.com/office/drawing/2014/main" id="{C4422022-1FCB-44EC-9784-2ECF46056F82}"/>
            </a:ext>
          </a:extLst>
        </xdr:cNvPr>
        <xdr:cNvSpPr/>
      </xdr:nvSpPr>
      <xdr:spPr>
        <a:xfrm>
          <a:off x="4048125" y="188366400"/>
          <a:ext cx="115252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112</xdr:row>
      <xdr:rowOff>66675</xdr:rowOff>
    </xdr:from>
    <xdr:to>
      <xdr:col>5</xdr:col>
      <xdr:colOff>1847850</xdr:colOff>
      <xdr:row>112</xdr:row>
      <xdr:rowOff>152400</xdr:rowOff>
    </xdr:to>
    <xdr:sp macro="" textlink="">
      <xdr:nvSpPr>
        <xdr:cNvPr id="351" name="Rectangle 91">
          <a:hlinkClick xmlns:r="http://schemas.openxmlformats.org/officeDocument/2006/relationships" r:id="rId10"/>
          <a:extLst>
            <a:ext uri="{FF2B5EF4-FFF2-40B4-BE49-F238E27FC236}">
              <a16:creationId xmlns:a16="http://schemas.microsoft.com/office/drawing/2014/main" id="{65AE0A4C-F23C-462B-949C-DF660C31B1B6}"/>
            </a:ext>
          </a:extLst>
        </xdr:cNvPr>
        <xdr:cNvSpPr/>
      </xdr:nvSpPr>
      <xdr:spPr>
        <a:xfrm>
          <a:off x="4133850" y="19103340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1876425</xdr:colOff>
      <xdr:row>110</xdr:row>
      <xdr:rowOff>247650</xdr:rowOff>
    </xdr:from>
    <xdr:to>
      <xdr:col>5</xdr:col>
      <xdr:colOff>2924175</xdr:colOff>
      <xdr:row>110</xdr:row>
      <xdr:rowOff>293369</xdr:rowOff>
    </xdr:to>
    <xdr:sp macro="" textlink="">
      <xdr:nvSpPr>
        <xdr:cNvPr id="352" name="Rectangle 155">
          <a:hlinkClick xmlns:r="http://schemas.openxmlformats.org/officeDocument/2006/relationships" r:id="rId30"/>
          <a:extLst>
            <a:ext uri="{FF2B5EF4-FFF2-40B4-BE49-F238E27FC236}">
              <a16:creationId xmlns:a16="http://schemas.microsoft.com/office/drawing/2014/main" id="{82139ACB-7B5A-4A48-84BE-4A4EE5243963}"/>
            </a:ext>
          </a:extLst>
        </xdr:cNvPr>
        <xdr:cNvSpPr/>
      </xdr:nvSpPr>
      <xdr:spPr>
        <a:xfrm>
          <a:off x="5200650" y="18578512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1885950</xdr:colOff>
      <xdr:row>111</xdr:row>
      <xdr:rowOff>257175</xdr:rowOff>
    </xdr:from>
    <xdr:to>
      <xdr:col>5</xdr:col>
      <xdr:colOff>2933700</xdr:colOff>
      <xdr:row>111</xdr:row>
      <xdr:rowOff>302894</xdr:rowOff>
    </xdr:to>
    <xdr:sp macro="" textlink="">
      <xdr:nvSpPr>
        <xdr:cNvPr id="353" name="Rectangle 156">
          <a:hlinkClick xmlns:r="http://schemas.openxmlformats.org/officeDocument/2006/relationships" r:id="rId30"/>
          <a:extLst>
            <a:ext uri="{FF2B5EF4-FFF2-40B4-BE49-F238E27FC236}">
              <a16:creationId xmlns:a16="http://schemas.microsoft.com/office/drawing/2014/main" id="{652E0EFD-48EE-4289-9748-8C7B2F2BFEDE}"/>
            </a:ext>
          </a:extLst>
        </xdr:cNvPr>
        <xdr:cNvSpPr/>
      </xdr:nvSpPr>
      <xdr:spPr>
        <a:xfrm>
          <a:off x="5200650" y="18855690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1905000</xdr:colOff>
      <xdr:row>112</xdr:row>
      <xdr:rowOff>238125</xdr:rowOff>
    </xdr:from>
    <xdr:to>
      <xdr:col>5</xdr:col>
      <xdr:colOff>2952750</xdr:colOff>
      <xdr:row>112</xdr:row>
      <xdr:rowOff>283844</xdr:rowOff>
    </xdr:to>
    <xdr:sp macro="" textlink="">
      <xdr:nvSpPr>
        <xdr:cNvPr id="354" name="Rectangle 157">
          <a:hlinkClick xmlns:r="http://schemas.openxmlformats.org/officeDocument/2006/relationships" r:id="rId30"/>
          <a:extLst>
            <a:ext uri="{FF2B5EF4-FFF2-40B4-BE49-F238E27FC236}">
              <a16:creationId xmlns:a16="http://schemas.microsoft.com/office/drawing/2014/main" id="{38582680-BD2D-454D-8386-371CFC514CBF}"/>
            </a:ext>
          </a:extLst>
        </xdr:cNvPr>
        <xdr:cNvSpPr/>
      </xdr:nvSpPr>
      <xdr:spPr>
        <a:xfrm>
          <a:off x="5200650" y="19120485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xdr:col>
      <xdr:colOff>819150</xdr:colOff>
      <xdr:row>118</xdr:row>
      <xdr:rowOff>76200</xdr:rowOff>
    </xdr:from>
    <xdr:to>
      <xdr:col>1</xdr:col>
      <xdr:colOff>2143125</xdr:colOff>
      <xdr:row>118</xdr:row>
      <xdr:rowOff>142875</xdr:rowOff>
    </xdr:to>
    <xdr:sp macro="" textlink="">
      <xdr:nvSpPr>
        <xdr:cNvPr id="355" name="Rectangle 354">
          <a:hlinkClick xmlns:r="http://schemas.openxmlformats.org/officeDocument/2006/relationships" r:id="rId32"/>
          <a:extLst>
            <a:ext uri="{FF2B5EF4-FFF2-40B4-BE49-F238E27FC236}">
              <a16:creationId xmlns:a16="http://schemas.microsoft.com/office/drawing/2014/main" id="{EDAD64C8-01A4-483D-BFA3-4F8F41A48479}"/>
            </a:ext>
          </a:extLst>
        </xdr:cNvPr>
        <xdr:cNvSpPr/>
      </xdr:nvSpPr>
      <xdr:spPr>
        <a:xfrm>
          <a:off x="1028700" y="207797400"/>
          <a:ext cx="0" cy="666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5</xdr:col>
      <xdr:colOff>104775</xdr:colOff>
      <xdr:row>7</xdr:row>
      <xdr:rowOff>19050</xdr:rowOff>
    </xdr:from>
    <xdr:to>
      <xdr:col>5</xdr:col>
      <xdr:colOff>1495425</xdr:colOff>
      <xdr:row>7</xdr:row>
      <xdr:rowOff>171450</xdr:rowOff>
    </xdr:to>
    <xdr:sp macro="" textlink="">
      <xdr:nvSpPr>
        <xdr:cNvPr id="356" name="Rectangle 1">
          <a:hlinkClick xmlns:r="http://schemas.openxmlformats.org/officeDocument/2006/relationships" r:id="rId9"/>
          <a:extLst>
            <a:ext uri="{FF2B5EF4-FFF2-40B4-BE49-F238E27FC236}">
              <a16:creationId xmlns:a16="http://schemas.microsoft.com/office/drawing/2014/main" id="{55C11984-8A19-413F-AE59-4D1E3A110C33}"/>
            </a:ext>
          </a:extLst>
        </xdr:cNvPr>
        <xdr:cNvSpPr/>
      </xdr:nvSpPr>
      <xdr:spPr>
        <a:xfrm>
          <a:off x="4086225" y="4610100"/>
          <a:ext cx="1114425" cy="1524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5</xdr:col>
      <xdr:colOff>104775</xdr:colOff>
      <xdr:row>7</xdr:row>
      <xdr:rowOff>19050</xdr:rowOff>
    </xdr:from>
    <xdr:to>
      <xdr:col>5</xdr:col>
      <xdr:colOff>1495425</xdr:colOff>
      <xdr:row>7</xdr:row>
      <xdr:rowOff>171450</xdr:rowOff>
    </xdr:to>
    <xdr:sp macro="" textlink="">
      <xdr:nvSpPr>
        <xdr:cNvPr id="357" name="Rectangle 1">
          <a:hlinkClick xmlns:r="http://schemas.openxmlformats.org/officeDocument/2006/relationships" r:id="rId9"/>
          <a:extLst>
            <a:ext uri="{FF2B5EF4-FFF2-40B4-BE49-F238E27FC236}">
              <a16:creationId xmlns:a16="http://schemas.microsoft.com/office/drawing/2014/main" id="{BCF69A20-377E-4A3D-ACD9-773883ED18CE}"/>
            </a:ext>
          </a:extLst>
        </xdr:cNvPr>
        <xdr:cNvSpPr/>
      </xdr:nvSpPr>
      <xdr:spPr>
        <a:xfrm>
          <a:off x="4086225" y="4610100"/>
          <a:ext cx="1114425" cy="15240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5</xdr:col>
      <xdr:colOff>85725</xdr:colOff>
      <xdr:row>76</xdr:row>
      <xdr:rowOff>47625</xdr:rowOff>
    </xdr:from>
    <xdr:to>
      <xdr:col>5</xdr:col>
      <xdr:colOff>1781175</xdr:colOff>
      <xdr:row>76</xdr:row>
      <xdr:rowOff>133350</xdr:rowOff>
    </xdr:to>
    <xdr:sp macro="" textlink="">
      <xdr:nvSpPr>
        <xdr:cNvPr id="358" name="Rectangle 64">
          <a:hlinkClick xmlns:r="http://schemas.openxmlformats.org/officeDocument/2006/relationships" r:id="rId10"/>
          <a:extLst>
            <a:ext uri="{FF2B5EF4-FFF2-40B4-BE49-F238E27FC236}">
              <a16:creationId xmlns:a16="http://schemas.microsoft.com/office/drawing/2014/main" id="{DF4E360F-C20E-41FF-9F85-396B86E47979}"/>
            </a:ext>
          </a:extLst>
        </xdr:cNvPr>
        <xdr:cNvSpPr/>
      </xdr:nvSpPr>
      <xdr:spPr>
        <a:xfrm>
          <a:off x="4067175" y="12564427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77</xdr:row>
      <xdr:rowOff>47625</xdr:rowOff>
    </xdr:from>
    <xdr:to>
      <xdr:col>5</xdr:col>
      <xdr:colOff>1781175</xdr:colOff>
      <xdr:row>77</xdr:row>
      <xdr:rowOff>133350</xdr:rowOff>
    </xdr:to>
    <xdr:sp macro="" textlink="">
      <xdr:nvSpPr>
        <xdr:cNvPr id="359" name="Rectangle 64">
          <a:hlinkClick xmlns:r="http://schemas.openxmlformats.org/officeDocument/2006/relationships" r:id="rId10"/>
          <a:extLst>
            <a:ext uri="{FF2B5EF4-FFF2-40B4-BE49-F238E27FC236}">
              <a16:creationId xmlns:a16="http://schemas.microsoft.com/office/drawing/2014/main" id="{4BD3F736-A83E-44D1-9E24-FC346A3A2C16}"/>
            </a:ext>
          </a:extLst>
        </xdr:cNvPr>
        <xdr:cNvSpPr/>
      </xdr:nvSpPr>
      <xdr:spPr>
        <a:xfrm>
          <a:off x="4067175" y="12825412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78</xdr:row>
      <xdr:rowOff>47625</xdr:rowOff>
    </xdr:from>
    <xdr:to>
      <xdr:col>5</xdr:col>
      <xdr:colOff>1781175</xdr:colOff>
      <xdr:row>78</xdr:row>
      <xdr:rowOff>133350</xdr:rowOff>
    </xdr:to>
    <xdr:sp macro="" textlink="">
      <xdr:nvSpPr>
        <xdr:cNvPr id="360" name="Rectangle 64">
          <a:hlinkClick xmlns:r="http://schemas.openxmlformats.org/officeDocument/2006/relationships" r:id="rId10"/>
          <a:extLst>
            <a:ext uri="{FF2B5EF4-FFF2-40B4-BE49-F238E27FC236}">
              <a16:creationId xmlns:a16="http://schemas.microsoft.com/office/drawing/2014/main" id="{2460E6CE-EF92-4D9F-A4A9-EED020319DBA}"/>
            </a:ext>
          </a:extLst>
        </xdr:cNvPr>
        <xdr:cNvSpPr/>
      </xdr:nvSpPr>
      <xdr:spPr>
        <a:xfrm>
          <a:off x="4067175" y="12939712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79</xdr:row>
      <xdr:rowOff>47625</xdr:rowOff>
    </xdr:from>
    <xdr:to>
      <xdr:col>5</xdr:col>
      <xdr:colOff>1781175</xdr:colOff>
      <xdr:row>79</xdr:row>
      <xdr:rowOff>133350</xdr:rowOff>
    </xdr:to>
    <xdr:sp macro="" textlink="">
      <xdr:nvSpPr>
        <xdr:cNvPr id="361" name="Rectangle 64">
          <a:hlinkClick xmlns:r="http://schemas.openxmlformats.org/officeDocument/2006/relationships" r:id="rId10"/>
          <a:extLst>
            <a:ext uri="{FF2B5EF4-FFF2-40B4-BE49-F238E27FC236}">
              <a16:creationId xmlns:a16="http://schemas.microsoft.com/office/drawing/2014/main" id="{DD42FC0A-DD3D-425E-9E44-D03EA033850D}"/>
            </a:ext>
          </a:extLst>
        </xdr:cNvPr>
        <xdr:cNvSpPr/>
      </xdr:nvSpPr>
      <xdr:spPr>
        <a:xfrm>
          <a:off x="4067175" y="13101637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80</xdr:row>
      <xdr:rowOff>47625</xdr:rowOff>
    </xdr:from>
    <xdr:to>
      <xdr:col>5</xdr:col>
      <xdr:colOff>1781175</xdr:colOff>
      <xdr:row>80</xdr:row>
      <xdr:rowOff>133350</xdr:rowOff>
    </xdr:to>
    <xdr:sp macro="" textlink="">
      <xdr:nvSpPr>
        <xdr:cNvPr id="362" name="Rectangle 64">
          <a:hlinkClick xmlns:r="http://schemas.openxmlformats.org/officeDocument/2006/relationships" r:id="rId10"/>
          <a:extLst>
            <a:ext uri="{FF2B5EF4-FFF2-40B4-BE49-F238E27FC236}">
              <a16:creationId xmlns:a16="http://schemas.microsoft.com/office/drawing/2014/main" id="{A9DFAC49-EBA4-4FC0-B666-C60C4DB2A459}"/>
            </a:ext>
          </a:extLst>
        </xdr:cNvPr>
        <xdr:cNvSpPr/>
      </xdr:nvSpPr>
      <xdr:spPr>
        <a:xfrm>
          <a:off x="4067175" y="13215937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81</xdr:row>
      <xdr:rowOff>47625</xdr:rowOff>
    </xdr:from>
    <xdr:to>
      <xdr:col>5</xdr:col>
      <xdr:colOff>1781175</xdr:colOff>
      <xdr:row>81</xdr:row>
      <xdr:rowOff>133350</xdr:rowOff>
    </xdr:to>
    <xdr:sp macro="" textlink="">
      <xdr:nvSpPr>
        <xdr:cNvPr id="363" name="Rectangle 64">
          <a:hlinkClick xmlns:r="http://schemas.openxmlformats.org/officeDocument/2006/relationships" r:id="rId10"/>
          <a:extLst>
            <a:ext uri="{FF2B5EF4-FFF2-40B4-BE49-F238E27FC236}">
              <a16:creationId xmlns:a16="http://schemas.microsoft.com/office/drawing/2014/main" id="{93F11E70-568B-4E0C-AAB1-39B92606E027}"/>
            </a:ext>
          </a:extLst>
        </xdr:cNvPr>
        <xdr:cNvSpPr/>
      </xdr:nvSpPr>
      <xdr:spPr>
        <a:xfrm>
          <a:off x="4067175" y="13345477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82</xdr:row>
      <xdr:rowOff>47625</xdr:rowOff>
    </xdr:from>
    <xdr:to>
      <xdr:col>5</xdr:col>
      <xdr:colOff>1781175</xdr:colOff>
      <xdr:row>82</xdr:row>
      <xdr:rowOff>133350</xdr:rowOff>
    </xdr:to>
    <xdr:sp macro="" textlink="">
      <xdr:nvSpPr>
        <xdr:cNvPr id="364" name="Rectangle 64">
          <a:hlinkClick xmlns:r="http://schemas.openxmlformats.org/officeDocument/2006/relationships" r:id="rId10"/>
          <a:extLst>
            <a:ext uri="{FF2B5EF4-FFF2-40B4-BE49-F238E27FC236}">
              <a16:creationId xmlns:a16="http://schemas.microsoft.com/office/drawing/2014/main" id="{006C67AC-60CB-45E0-88F2-C5DEBEC3EB7D}"/>
            </a:ext>
          </a:extLst>
        </xdr:cNvPr>
        <xdr:cNvSpPr/>
      </xdr:nvSpPr>
      <xdr:spPr>
        <a:xfrm>
          <a:off x="4067175" y="13471207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83</xdr:row>
      <xdr:rowOff>47625</xdr:rowOff>
    </xdr:from>
    <xdr:to>
      <xdr:col>5</xdr:col>
      <xdr:colOff>1781175</xdr:colOff>
      <xdr:row>83</xdr:row>
      <xdr:rowOff>133350</xdr:rowOff>
    </xdr:to>
    <xdr:sp macro="" textlink="">
      <xdr:nvSpPr>
        <xdr:cNvPr id="365" name="Rectangle 64">
          <a:hlinkClick xmlns:r="http://schemas.openxmlformats.org/officeDocument/2006/relationships" r:id="rId10"/>
          <a:extLst>
            <a:ext uri="{FF2B5EF4-FFF2-40B4-BE49-F238E27FC236}">
              <a16:creationId xmlns:a16="http://schemas.microsoft.com/office/drawing/2014/main" id="{21AA3980-6067-4A08-B29E-A21B7B171A73}"/>
            </a:ext>
          </a:extLst>
        </xdr:cNvPr>
        <xdr:cNvSpPr/>
      </xdr:nvSpPr>
      <xdr:spPr>
        <a:xfrm>
          <a:off x="4067175" y="13600747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84</xdr:row>
      <xdr:rowOff>47625</xdr:rowOff>
    </xdr:from>
    <xdr:to>
      <xdr:col>5</xdr:col>
      <xdr:colOff>1781175</xdr:colOff>
      <xdr:row>84</xdr:row>
      <xdr:rowOff>133350</xdr:rowOff>
    </xdr:to>
    <xdr:sp macro="" textlink="">
      <xdr:nvSpPr>
        <xdr:cNvPr id="366" name="Rectangle 64">
          <a:hlinkClick xmlns:r="http://schemas.openxmlformats.org/officeDocument/2006/relationships" r:id="rId10"/>
          <a:extLst>
            <a:ext uri="{FF2B5EF4-FFF2-40B4-BE49-F238E27FC236}">
              <a16:creationId xmlns:a16="http://schemas.microsoft.com/office/drawing/2014/main" id="{8225EA0D-7F2B-44DF-867F-B2865C8DEF1F}"/>
            </a:ext>
          </a:extLst>
        </xdr:cNvPr>
        <xdr:cNvSpPr/>
      </xdr:nvSpPr>
      <xdr:spPr>
        <a:xfrm>
          <a:off x="4067175" y="137455275"/>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85</xdr:row>
      <xdr:rowOff>47625</xdr:rowOff>
    </xdr:from>
    <xdr:to>
      <xdr:col>5</xdr:col>
      <xdr:colOff>1781175</xdr:colOff>
      <xdr:row>85</xdr:row>
      <xdr:rowOff>133350</xdr:rowOff>
    </xdr:to>
    <xdr:sp macro="" textlink="">
      <xdr:nvSpPr>
        <xdr:cNvPr id="367" name="Rectangle 64">
          <a:hlinkClick xmlns:r="http://schemas.openxmlformats.org/officeDocument/2006/relationships" r:id="rId10"/>
          <a:extLst>
            <a:ext uri="{FF2B5EF4-FFF2-40B4-BE49-F238E27FC236}">
              <a16:creationId xmlns:a16="http://schemas.microsoft.com/office/drawing/2014/main" id="{6C572F2E-9025-4013-875A-5092BB5882E1}"/>
            </a:ext>
          </a:extLst>
        </xdr:cNvPr>
        <xdr:cNvSpPr/>
      </xdr:nvSpPr>
      <xdr:spPr>
        <a:xfrm>
          <a:off x="4067175" y="138569700"/>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85725</xdr:colOff>
      <xdr:row>86</xdr:row>
      <xdr:rowOff>47625</xdr:rowOff>
    </xdr:from>
    <xdr:to>
      <xdr:col>5</xdr:col>
      <xdr:colOff>1781175</xdr:colOff>
      <xdr:row>86</xdr:row>
      <xdr:rowOff>133350</xdr:rowOff>
    </xdr:to>
    <xdr:sp macro="" textlink="">
      <xdr:nvSpPr>
        <xdr:cNvPr id="368" name="Rectangle 64">
          <a:hlinkClick xmlns:r="http://schemas.openxmlformats.org/officeDocument/2006/relationships" r:id="rId10"/>
          <a:extLst>
            <a:ext uri="{FF2B5EF4-FFF2-40B4-BE49-F238E27FC236}">
              <a16:creationId xmlns:a16="http://schemas.microsoft.com/office/drawing/2014/main" id="{6E8FE5F1-67E0-4CA2-BC30-9CE11A1AE3ED}"/>
            </a:ext>
          </a:extLst>
        </xdr:cNvPr>
        <xdr:cNvSpPr/>
      </xdr:nvSpPr>
      <xdr:spPr>
        <a:xfrm>
          <a:off x="4067175" y="140188950"/>
          <a:ext cx="113347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97</xdr:row>
      <xdr:rowOff>57150</xdr:rowOff>
    </xdr:from>
    <xdr:to>
      <xdr:col>5</xdr:col>
      <xdr:colOff>1809750</xdr:colOff>
      <xdr:row>97</xdr:row>
      <xdr:rowOff>142875</xdr:rowOff>
    </xdr:to>
    <xdr:sp macro="" textlink="">
      <xdr:nvSpPr>
        <xdr:cNvPr id="369" name="Rectangle 76">
          <a:hlinkClick xmlns:r="http://schemas.openxmlformats.org/officeDocument/2006/relationships" r:id="rId10"/>
          <a:extLst>
            <a:ext uri="{FF2B5EF4-FFF2-40B4-BE49-F238E27FC236}">
              <a16:creationId xmlns:a16="http://schemas.microsoft.com/office/drawing/2014/main" id="{5C00BE06-23FA-4CC8-A9C6-F10522C961C2}"/>
            </a:ext>
          </a:extLst>
        </xdr:cNvPr>
        <xdr:cNvSpPr/>
      </xdr:nvSpPr>
      <xdr:spPr>
        <a:xfrm>
          <a:off x="4095750" y="154971750"/>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101</xdr:row>
      <xdr:rowOff>76200</xdr:rowOff>
    </xdr:from>
    <xdr:to>
      <xdr:col>5</xdr:col>
      <xdr:colOff>1809750</xdr:colOff>
      <xdr:row>101</xdr:row>
      <xdr:rowOff>161925</xdr:rowOff>
    </xdr:to>
    <xdr:sp macro="" textlink="">
      <xdr:nvSpPr>
        <xdr:cNvPr id="370" name="Rectangle 79">
          <a:hlinkClick xmlns:r="http://schemas.openxmlformats.org/officeDocument/2006/relationships" r:id="rId10"/>
          <a:extLst>
            <a:ext uri="{FF2B5EF4-FFF2-40B4-BE49-F238E27FC236}">
              <a16:creationId xmlns:a16="http://schemas.microsoft.com/office/drawing/2014/main" id="{D1CAC7D2-C780-45C3-90B2-7498DC4AE628}"/>
            </a:ext>
          </a:extLst>
        </xdr:cNvPr>
        <xdr:cNvSpPr/>
      </xdr:nvSpPr>
      <xdr:spPr>
        <a:xfrm>
          <a:off x="4095750" y="162982275"/>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1895475</xdr:colOff>
      <xdr:row>101</xdr:row>
      <xdr:rowOff>228600</xdr:rowOff>
    </xdr:from>
    <xdr:to>
      <xdr:col>5</xdr:col>
      <xdr:colOff>2962275</xdr:colOff>
      <xdr:row>101</xdr:row>
      <xdr:rowOff>274319</xdr:rowOff>
    </xdr:to>
    <xdr:sp macro="" textlink="">
      <xdr:nvSpPr>
        <xdr:cNvPr id="371" name="Rectangle 130">
          <a:hlinkClick xmlns:r="http://schemas.openxmlformats.org/officeDocument/2006/relationships" r:id="rId25"/>
          <a:extLst>
            <a:ext uri="{FF2B5EF4-FFF2-40B4-BE49-F238E27FC236}">
              <a16:creationId xmlns:a16="http://schemas.microsoft.com/office/drawing/2014/main" id="{1FA4A729-F749-42F5-806B-6A4947C1B2E5}"/>
            </a:ext>
          </a:extLst>
        </xdr:cNvPr>
        <xdr:cNvSpPr/>
      </xdr:nvSpPr>
      <xdr:spPr>
        <a:xfrm>
          <a:off x="5200650" y="1631346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102</xdr:row>
      <xdr:rowOff>76200</xdr:rowOff>
    </xdr:from>
    <xdr:to>
      <xdr:col>5</xdr:col>
      <xdr:colOff>1809750</xdr:colOff>
      <xdr:row>102</xdr:row>
      <xdr:rowOff>161925</xdr:rowOff>
    </xdr:to>
    <xdr:sp macro="" textlink="">
      <xdr:nvSpPr>
        <xdr:cNvPr id="372" name="Rectangle 79">
          <a:hlinkClick xmlns:r="http://schemas.openxmlformats.org/officeDocument/2006/relationships" r:id="rId10"/>
          <a:extLst>
            <a:ext uri="{FF2B5EF4-FFF2-40B4-BE49-F238E27FC236}">
              <a16:creationId xmlns:a16="http://schemas.microsoft.com/office/drawing/2014/main" id="{5A1ABA50-DD29-4278-8140-CF3479B9FB47}"/>
            </a:ext>
          </a:extLst>
        </xdr:cNvPr>
        <xdr:cNvSpPr/>
      </xdr:nvSpPr>
      <xdr:spPr>
        <a:xfrm>
          <a:off x="4095750" y="165325425"/>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1895475</xdr:colOff>
      <xdr:row>102</xdr:row>
      <xdr:rowOff>228600</xdr:rowOff>
    </xdr:from>
    <xdr:to>
      <xdr:col>5</xdr:col>
      <xdr:colOff>2962275</xdr:colOff>
      <xdr:row>102</xdr:row>
      <xdr:rowOff>274319</xdr:rowOff>
    </xdr:to>
    <xdr:sp macro="" textlink="">
      <xdr:nvSpPr>
        <xdr:cNvPr id="373" name="Rectangle 130">
          <a:hlinkClick xmlns:r="http://schemas.openxmlformats.org/officeDocument/2006/relationships" r:id="rId25"/>
          <a:extLst>
            <a:ext uri="{FF2B5EF4-FFF2-40B4-BE49-F238E27FC236}">
              <a16:creationId xmlns:a16="http://schemas.microsoft.com/office/drawing/2014/main" id="{65A24472-C1AA-4005-99EF-8A2BE1756BAB}"/>
            </a:ext>
          </a:extLst>
        </xdr:cNvPr>
        <xdr:cNvSpPr/>
      </xdr:nvSpPr>
      <xdr:spPr>
        <a:xfrm>
          <a:off x="5200650" y="16547782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103</xdr:row>
      <xdr:rowOff>76200</xdr:rowOff>
    </xdr:from>
    <xdr:to>
      <xdr:col>5</xdr:col>
      <xdr:colOff>1809750</xdr:colOff>
      <xdr:row>103</xdr:row>
      <xdr:rowOff>161925</xdr:rowOff>
    </xdr:to>
    <xdr:sp macro="" textlink="">
      <xdr:nvSpPr>
        <xdr:cNvPr id="374" name="Rectangle 79">
          <a:hlinkClick xmlns:r="http://schemas.openxmlformats.org/officeDocument/2006/relationships" r:id="rId10"/>
          <a:extLst>
            <a:ext uri="{FF2B5EF4-FFF2-40B4-BE49-F238E27FC236}">
              <a16:creationId xmlns:a16="http://schemas.microsoft.com/office/drawing/2014/main" id="{DBB628AB-1DFF-4B5E-B8FB-5D603897CA94}"/>
            </a:ext>
          </a:extLst>
        </xdr:cNvPr>
        <xdr:cNvSpPr/>
      </xdr:nvSpPr>
      <xdr:spPr>
        <a:xfrm>
          <a:off x="4095750" y="166716075"/>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1895475</xdr:colOff>
      <xdr:row>103</xdr:row>
      <xdr:rowOff>228600</xdr:rowOff>
    </xdr:from>
    <xdr:to>
      <xdr:col>5</xdr:col>
      <xdr:colOff>2962275</xdr:colOff>
      <xdr:row>103</xdr:row>
      <xdr:rowOff>274319</xdr:rowOff>
    </xdr:to>
    <xdr:sp macro="" textlink="">
      <xdr:nvSpPr>
        <xdr:cNvPr id="375" name="Rectangle 130">
          <a:hlinkClick xmlns:r="http://schemas.openxmlformats.org/officeDocument/2006/relationships" r:id="rId25"/>
          <a:extLst>
            <a:ext uri="{FF2B5EF4-FFF2-40B4-BE49-F238E27FC236}">
              <a16:creationId xmlns:a16="http://schemas.microsoft.com/office/drawing/2014/main" id="{C1FB06B2-9FA6-4761-8ADC-1915E970C3C1}"/>
            </a:ext>
          </a:extLst>
        </xdr:cNvPr>
        <xdr:cNvSpPr/>
      </xdr:nvSpPr>
      <xdr:spPr>
        <a:xfrm>
          <a:off x="5200650" y="1668684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105</xdr:row>
      <xdr:rowOff>66675</xdr:rowOff>
    </xdr:from>
    <xdr:to>
      <xdr:col>5</xdr:col>
      <xdr:colOff>1809750</xdr:colOff>
      <xdr:row>105</xdr:row>
      <xdr:rowOff>152400</xdr:rowOff>
    </xdr:to>
    <xdr:sp macro="" textlink="">
      <xdr:nvSpPr>
        <xdr:cNvPr id="376" name="Rectangle 83">
          <a:hlinkClick xmlns:r="http://schemas.openxmlformats.org/officeDocument/2006/relationships" r:id="rId10"/>
          <a:extLst>
            <a:ext uri="{FF2B5EF4-FFF2-40B4-BE49-F238E27FC236}">
              <a16:creationId xmlns:a16="http://schemas.microsoft.com/office/drawing/2014/main" id="{65C39150-4DF0-492D-ACDD-13792E57A610}"/>
            </a:ext>
          </a:extLst>
        </xdr:cNvPr>
        <xdr:cNvSpPr/>
      </xdr:nvSpPr>
      <xdr:spPr>
        <a:xfrm>
          <a:off x="4095750" y="171069000"/>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1895475</xdr:colOff>
      <xdr:row>105</xdr:row>
      <xdr:rowOff>228600</xdr:rowOff>
    </xdr:from>
    <xdr:to>
      <xdr:col>5</xdr:col>
      <xdr:colOff>3457575</xdr:colOff>
      <xdr:row>105</xdr:row>
      <xdr:rowOff>274319</xdr:rowOff>
    </xdr:to>
    <xdr:sp macro="" textlink="">
      <xdr:nvSpPr>
        <xdr:cNvPr id="377" name="Rectangle 141">
          <a:hlinkClick xmlns:r="http://schemas.openxmlformats.org/officeDocument/2006/relationships" r:id="rId29"/>
          <a:extLst>
            <a:ext uri="{FF2B5EF4-FFF2-40B4-BE49-F238E27FC236}">
              <a16:creationId xmlns:a16="http://schemas.microsoft.com/office/drawing/2014/main" id="{3A74ABCA-F5B7-41D9-9317-D19B821D92A0}"/>
            </a:ext>
          </a:extLst>
        </xdr:cNvPr>
        <xdr:cNvSpPr/>
      </xdr:nvSpPr>
      <xdr:spPr>
        <a:xfrm>
          <a:off x="5200650" y="17123092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106</xdr:row>
      <xdr:rowOff>66675</xdr:rowOff>
    </xdr:from>
    <xdr:to>
      <xdr:col>5</xdr:col>
      <xdr:colOff>1809750</xdr:colOff>
      <xdr:row>106</xdr:row>
      <xdr:rowOff>152400</xdr:rowOff>
    </xdr:to>
    <xdr:sp macro="" textlink="">
      <xdr:nvSpPr>
        <xdr:cNvPr id="378" name="Rectangle 83">
          <a:hlinkClick xmlns:r="http://schemas.openxmlformats.org/officeDocument/2006/relationships" r:id="rId10"/>
          <a:extLst>
            <a:ext uri="{FF2B5EF4-FFF2-40B4-BE49-F238E27FC236}">
              <a16:creationId xmlns:a16="http://schemas.microsoft.com/office/drawing/2014/main" id="{97A1C2C3-44CA-4241-A287-620D845B6071}"/>
            </a:ext>
          </a:extLst>
        </xdr:cNvPr>
        <xdr:cNvSpPr/>
      </xdr:nvSpPr>
      <xdr:spPr>
        <a:xfrm>
          <a:off x="4095750" y="173145450"/>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1895475</xdr:colOff>
      <xdr:row>106</xdr:row>
      <xdr:rowOff>228600</xdr:rowOff>
    </xdr:from>
    <xdr:to>
      <xdr:col>5</xdr:col>
      <xdr:colOff>3457575</xdr:colOff>
      <xdr:row>106</xdr:row>
      <xdr:rowOff>274319</xdr:rowOff>
    </xdr:to>
    <xdr:sp macro="" textlink="">
      <xdr:nvSpPr>
        <xdr:cNvPr id="379" name="Rectangle 141">
          <a:hlinkClick xmlns:r="http://schemas.openxmlformats.org/officeDocument/2006/relationships" r:id="rId29"/>
          <a:extLst>
            <a:ext uri="{FF2B5EF4-FFF2-40B4-BE49-F238E27FC236}">
              <a16:creationId xmlns:a16="http://schemas.microsoft.com/office/drawing/2014/main" id="{4381D92A-7FD7-43B1-8325-2B51BD5C043D}"/>
            </a:ext>
          </a:extLst>
        </xdr:cNvPr>
        <xdr:cNvSpPr/>
      </xdr:nvSpPr>
      <xdr:spPr>
        <a:xfrm>
          <a:off x="5200650" y="1733073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107</xdr:row>
      <xdr:rowOff>66675</xdr:rowOff>
    </xdr:from>
    <xdr:to>
      <xdr:col>5</xdr:col>
      <xdr:colOff>1809750</xdr:colOff>
      <xdr:row>107</xdr:row>
      <xdr:rowOff>152400</xdr:rowOff>
    </xdr:to>
    <xdr:sp macro="" textlink="">
      <xdr:nvSpPr>
        <xdr:cNvPr id="380" name="Rectangle 83">
          <a:hlinkClick xmlns:r="http://schemas.openxmlformats.org/officeDocument/2006/relationships" r:id="rId10"/>
          <a:extLst>
            <a:ext uri="{FF2B5EF4-FFF2-40B4-BE49-F238E27FC236}">
              <a16:creationId xmlns:a16="http://schemas.microsoft.com/office/drawing/2014/main" id="{F75ED382-1BD1-4930-96DE-AA27BF57CE36}"/>
            </a:ext>
          </a:extLst>
        </xdr:cNvPr>
        <xdr:cNvSpPr/>
      </xdr:nvSpPr>
      <xdr:spPr>
        <a:xfrm>
          <a:off x="4095750" y="176422050"/>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1895475</xdr:colOff>
      <xdr:row>107</xdr:row>
      <xdr:rowOff>228600</xdr:rowOff>
    </xdr:from>
    <xdr:to>
      <xdr:col>5</xdr:col>
      <xdr:colOff>3457575</xdr:colOff>
      <xdr:row>107</xdr:row>
      <xdr:rowOff>274319</xdr:rowOff>
    </xdr:to>
    <xdr:sp macro="" textlink="">
      <xdr:nvSpPr>
        <xdr:cNvPr id="381" name="Rectangle 141">
          <a:hlinkClick xmlns:r="http://schemas.openxmlformats.org/officeDocument/2006/relationships" r:id="rId29"/>
          <a:extLst>
            <a:ext uri="{FF2B5EF4-FFF2-40B4-BE49-F238E27FC236}">
              <a16:creationId xmlns:a16="http://schemas.microsoft.com/office/drawing/2014/main" id="{F208A754-2A24-42C9-95AB-954BF79C9CE0}"/>
            </a:ext>
          </a:extLst>
        </xdr:cNvPr>
        <xdr:cNvSpPr/>
      </xdr:nvSpPr>
      <xdr:spPr>
        <a:xfrm>
          <a:off x="5200650" y="1765839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108</xdr:row>
      <xdr:rowOff>66675</xdr:rowOff>
    </xdr:from>
    <xdr:to>
      <xdr:col>5</xdr:col>
      <xdr:colOff>1809750</xdr:colOff>
      <xdr:row>108</xdr:row>
      <xdr:rowOff>152400</xdr:rowOff>
    </xdr:to>
    <xdr:sp macro="" textlink="">
      <xdr:nvSpPr>
        <xdr:cNvPr id="382" name="Rectangle 83">
          <a:hlinkClick xmlns:r="http://schemas.openxmlformats.org/officeDocument/2006/relationships" r:id="rId10"/>
          <a:extLst>
            <a:ext uri="{FF2B5EF4-FFF2-40B4-BE49-F238E27FC236}">
              <a16:creationId xmlns:a16="http://schemas.microsoft.com/office/drawing/2014/main" id="{C7D81156-0E36-4A2F-864A-316B8ED7B4D8}"/>
            </a:ext>
          </a:extLst>
        </xdr:cNvPr>
        <xdr:cNvSpPr/>
      </xdr:nvSpPr>
      <xdr:spPr>
        <a:xfrm>
          <a:off x="4095750" y="179355750"/>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1895475</xdr:colOff>
      <xdr:row>108</xdr:row>
      <xdr:rowOff>228600</xdr:rowOff>
    </xdr:from>
    <xdr:to>
      <xdr:col>5</xdr:col>
      <xdr:colOff>3457575</xdr:colOff>
      <xdr:row>108</xdr:row>
      <xdr:rowOff>274319</xdr:rowOff>
    </xdr:to>
    <xdr:sp macro="" textlink="">
      <xdr:nvSpPr>
        <xdr:cNvPr id="383" name="Rectangle 141">
          <a:hlinkClick xmlns:r="http://schemas.openxmlformats.org/officeDocument/2006/relationships" r:id="rId29"/>
          <a:extLst>
            <a:ext uri="{FF2B5EF4-FFF2-40B4-BE49-F238E27FC236}">
              <a16:creationId xmlns:a16="http://schemas.microsoft.com/office/drawing/2014/main" id="{29EF8101-E6E9-4762-B09E-421340CF1D05}"/>
            </a:ext>
          </a:extLst>
        </xdr:cNvPr>
        <xdr:cNvSpPr/>
      </xdr:nvSpPr>
      <xdr:spPr>
        <a:xfrm>
          <a:off x="5200650" y="1795176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114300</xdr:colOff>
      <xdr:row>109</xdr:row>
      <xdr:rowOff>66675</xdr:rowOff>
    </xdr:from>
    <xdr:to>
      <xdr:col>5</xdr:col>
      <xdr:colOff>1809750</xdr:colOff>
      <xdr:row>109</xdr:row>
      <xdr:rowOff>152400</xdr:rowOff>
    </xdr:to>
    <xdr:sp macro="" textlink="">
      <xdr:nvSpPr>
        <xdr:cNvPr id="384" name="Rectangle 83">
          <a:hlinkClick xmlns:r="http://schemas.openxmlformats.org/officeDocument/2006/relationships" r:id="rId10"/>
          <a:extLst>
            <a:ext uri="{FF2B5EF4-FFF2-40B4-BE49-F238E27FC236}">
              <a16:creationId xmlns:a16="http://schemas.microsoft.com/office/drawing/2014/main" id="{7805F835-1156-4B2F-B776-DD54B8A9D94C}"/>
            </a:ext>
          </a:extLst>
        </xdr:cNvPr>
        <xdr:cNvSpPr/>
      </xdr:nvSpPr>
      <xdr:spPr>
        <a:xfrm>
          <a:off x="4095750" y="182251350"/>
          <a:ext cx="11049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1895475</xdr:colOff>
      <xdr:row>109</xdr:row>
      <xdr:rowOff>228600</xdr:rowOff>
    </xdr:from>
    <xdr:to>
      <xdr:col>5</xdr:col>
      <xdr:colOff>3457575</xdr:colOff>
      <xdr:row>109</xdr:row>
      <xdr:rowOff>274319</xdr:rowOff>
    </xdr:to>
    <xdr:sp macro="" textlink="">
      <xdr:nvSpPr>
        <xdr:cNvPr id="385" name="Rectangle 141">
          <a:hlinkClick xmlns:r="http://schemas.openxmlformats.org/officeDocument/2006/relationships" r:id="rId29"/>
          <a:extLst>
            <a:ext uri="{FF2B5EF4-FFF2-40B4-BE49-F238E27FC236}">
              <a16:creationId xmlns:a16="http://schemas.microsoft.com/office/drawing/2014/main" id="{846261F6-1293-4E33-8CA4-D108035B9AA6}"/>
            </a:ext>
          </a:extLst>
        </xdr:cNvPr>
        <xdr:cNvSpPr/>
      </xdr:nvSpPr>
      <xdr:spPr>
        <a:xfrm>
          <a:off x="5200650" y="1824132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xdr:colOff>
      <xdr:row>111</xdr:row>
      <xdr:rowOff>47625</xdr:rowOff>
    </xdr:from>
    <xdr:to>
      <xdr:col>5</xdr:col>
      <xdr:colOff>1790700</xdr:colOff>
      <xdr:row>111</xdr:row>
      <xdr:rowOff>133350</xdr:rowOff>
    </xdr:to>
    <xdr:sp macro="" textlink="">
      <xdr:nvSpPr>
        <xdr:cNvPr id="386" name="Rectangle 89">
          <a:hlinkClick xmlns:r="http://schemas.openxmlformats.org/officeDocument/2006/relationships" r:id="rId10"/>
          <a:extLst>
            <a:ext uri="{FF2B5EF4-FFF2-40B4-BE49-F238E27FC236}">
              <a16:creationId xmlns:a16="http://schemas.microsoft.com/office/drawing/2014/main" id="{6A4DA743-4737-4E54-A998-905AC7FF77C3}"/>
            </a:ext>
          </a:extLst>
        </xdr:cNvPr>
        <xdr:cNvSpPr/>
      </xdr:nvSpPr>
      <xdr:spPr>
        <a:xfrm>
          <a:off x="4076700" y="188347350"/>
          <a:ext cx="11239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1876425</xdr:colOff>
      <xdr:row>111</xdr:row>
      <xdr:rowOff>247650</xdr:rowOff>
    </xdr:from>
    <xdr:to>
      <xdr:col>5</xdr:col>
      <xdr:colOff>2924175</xdr:colOff>
      <xdr:row>111</xdr:row>
      <xdr:rowOff>293369</xdr:rowOff>
    </xdr:to>
    <xdr:sp macro="" textlink="">
      <xdr:nvSpPr>
        <xdr:cNvPr id="387" name="Rectangle 155">
          <a:hlinkClick xmlns:r="http://schemas.openxmlformats.org/officeDocument/2006/relationships" r:id="rId30"/>
          <a:extLst>
            <a:ext uri="{FF2B5EF4-FFF2-40B4-BE49-F238E27FC236}">
              <a16:creationId xmlns:a16="http://schemas.microsoft.com/office/drawing/2014/main" id="{1BCC56A5-E953-456E-8E1E-FE61F6BB6B58}"/>
            </a:ext>
          </a:extLst>
        </xdr:cNvPr>
        <xdr:cNvSpPr/>
      </xdr:nvSpPr>
      <xdr:spPr>
        <a:xfrm>
          <a:off x="5200650" y="1885473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xdr:colOff>
      <xdr:row>112</xdr:row>
      <xdr:rowOff>47625</xdr:rowOff>
    </xdr:from>
    <xdr:to>
      <xdr:col>5</xdr:col>
      <xdr:colOff>1790700</xdr:colOff>
      <xdr:row>112</xdr:row>
      <xdr:rowOff>133350</xdr:rowOff>
    </xdr:to>
    <xdr:sp macro="" textlink="">
      <xdr:nvSpPr>
        <xdr:cNvPr id="388" name="Rectangle 89">
          <a:hlinkClick xmlns:r="http://schemas.openxmlformats.org/officeDocument/2006/relationships" r:id="rId10"/>
          <a:extLst>
            <a:ext uri="{FF2B5EF4-FFF2-40B4-BE49-F238E27FC236}">
              <a16:creationId xmlns:a16="http://schemas.microsoft.com/office/drawing/2014/main" id="{F8ECB76F-EBA9-4CE7-96CD-49D59E8A088A}"/>
            </a:ext>
          </a:extLst>
        </xdr:cNvPr>
        <xdr:cNvSpPr/>
      </xdr:nvSpPr>
      <xdr:spPr>
        <a:xfrm>
          <a:off x="4076700" y="191014350"/>
          <a:ext cx="11239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1876425</xdr:colOff>
      <xdr:row>112</xdr:row>
      <xdr:rowOff>247650</xdr:rowOff>
    </xdr:from>
    <xdr:to>
      <xdr:col>5</xdr:col>
      <xdr:colOff>2924175</xdr:colOff>
      <xdr:row>112</xdr:row>
      <xdr:rowOff>293369</xdr:rowOff>
    </xdr:to>
    <xdr:sp macro="" textlink="">
      <xdr:nvSpPr>
        <xdr:cNvPr id="389" name="Rectangle 155">
          <a:hlinkClick xmlns:r="http://schemas.openxmlformats.org/officeDocument/2006/relationships" r:id="rId30"/>
          <a:extLst>
            <a:ext uri="{FF2B5EF4-FFF2-40B4-BE49-F238E27FC236}">
              <a16:creationId xmlns:a16="http://schemas.microsoft.com/office/drawing/2014/main" id="{B3B011C4-8E23-454A-B823-B1F40BB9E0AF}"/>
            </a:ext>
          </a:extLst>
        </xdr:cNvPr>
        <xdr:cNvSpPr/>
      </xdr:nvSpPr>
      <xdr:spPr>
        <a:xfrm>
          <a:off x="5200650" y="1912143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428625</xdr:colOff>
      <xdr:row>28</xdr:row>
      <xdr:rowOff>57150</xdr:rowOff>
    </xdr:from>
    <xdr:to>
      <xdr:col>6</xdr:col>
      <xdr:colOff>428625</xdr:colOff>
      <xdr:row>28</xdr:row>
      <xdr:rowOff>142875</xdr:rowOff>
    </xdr:to>
    <xdr:sp macro="" textlink="">
      <xdr:nvSpPr>
        <xdr:cNvPr id="390" name="Rectangle 37">
          <a:hlinkClick xmlns:r="http://schemas.openxmlformats.org/officeDocument/2006/relationships" r:id="rId10"/>
          <a:extLst>
            <a:ext uri="{FF2B5EF4-FFF2-40B4-BE49-F238E27FC236}">
              <a16:creationId xmlns:a16="http://schemas.microsoft.com/office/drawing/2014/main" id="{61067FC8-F326-41EA-9270-5C9E682763E7}"/>
            </a:ext>
          </a:extLst>
        </xdr:cNvPr>
        <xdr:cNvSpPr/>
      </xdr:nvSpPr>
      <xdr:spPr>
        <a:xfrm>
          <a:off x="4410075" y="34975800"/>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133350</xdr:colOff>
      <xdr:row>72</xdr:row>
      <xdr:rowOff>57150</xdr:rowOff>
    </xdr:from>
    <xdr:to>
      <xdr:col>5</xdr:col>
      <xdr:colOff>1828800</xdr:colOff>
      <xdr:row>72</xdr:row>
      <xdr:rowOff>142875</xdr:rowOff>
    </xdr:to>
    <xdr:sp macro="" textlink="">
      <xdr:nvSpPr>
        <xdr:cNvPr id="391" name="Rectangle 63">
          <a:hlinkClick xmlns:r="http://schemas.openxmlformats.org/officeDocument/2006/relationships" r:id="rId10"/>
          <a:extLst>
            <a:ext uri="{FF2B5EF4-FFF2-40B4-BE49-F238E27FC236}">
              <a16:creationId xmlns:a16="http://schemas.microsoft.com/office/drawing/2014/main" id="{E02EFA52-4792-45A5-BA0F-D771FF624AAE}"/>
            </a:ext>
          </a:extLst>
        </xdr:cNvPr>
        <xdr:cNvSpPr/>
      </xdr:nvSpPr>
      <xdr:spPr>
        <a:xfrm>
          <a:off x="4114800" y="116319300"/>
          <a:ext cx="10858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1724025</xdr:colOff>
      <xdr:row>72</xdr:row>
      <xdr:rowOff>381000</xdr:rowOff>
    </xdr:from>
    <xdr:to>
      <xdr:col>5</xdr:col>
      <xdr:colOff>3152775</xdr:colOff>
      <xdr:row>72</xdr:row>
      <xdr:rowOff>426719</xdr:rowOff>
    </xdr:to>
    <xdr:sp macro="" textlink="">
      <xdr:nvSpPr>
        <xdr:cNvPr id="392" name="Rectangle 114">
          <a:hlinkClick xmlns:r="http://schemas.openxmlformats.org/officeDocument/2006/relationships" r:id="rId12"/>
          <a:extLst>
            <a:ext uri="{FF2B5EF4-FFF2-40B4-BE49-F238E27FC236}">
              <a16:creationId xmlns:a16="http://schemas.microsoft.com/office/drawing/2014/main" id="{3C40A3D3-5007-4A3A-97FD-29F8BD852957}"/>
            </a:ext>
          </a:extLst>
        </xdr:cNvPr>
        <xdr:cNvSpPr/>
      </xdr:nvSpPr>
      <xdr:spPr>
        <a:xfrm>
          <a:off x="5200650" y="11664315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628650</xdr:colOff>
      <xdr:row>72</xdr:row>
      <xdr:rowOff>571500</xdr:rowOff>
    </xdr:from>
    <xdr:to>
      <xdr:col>5</xdr:col>
      <xdr:colOff>1695450</xdr:colOff>
      <xdr:row>72</xdr:row>
      <xdr:rowOff>617219</xdr:rowOff>
    </xdr:to>
    <xdr:sp macro="" textlink="">
      <xdr:nvSpPr>
        <xdr:cNvPr id="393" name="Rectangle 128">
          <a:hlinkClick xmlns:r="http://schemas.openxmlformats.org/officeDocument/2006/relationships" r:id="rId25"/>
          <a:extLst>
            <a:ext uri="{FF2B5EF4-FFF2-40B4-BE49-F238E27FC236}">
              <a16:creationId xmlns:a16="http://schemas.microsoft.com/office/drawing/2014/main" id="{F19B780A-0C54-455A-9414-0D8AA474465C}"/>
            </a:ext>
          </a:extLst>
        </xdr:cNvPr>
        <xdr:cNvSpPr/>
      </xdr:nvSpPr>
      <xdr:spPr>
        <a:xfrm>
          <a:off x="4610100" y="116833650"/>
          <a:ext cx="59055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133350</xdr:colOff>
      <xdr:row>74</xdr:row>
      <xdr:rowOff>57150</xdr:rowOff>
    </xdr:from>
    <xdr:to>
      <xdr:col>5</xdr:col>
      <xdr:colOff>1828800</xdr:colOff>
      <xdr:row>74</xdr:row>
      <xdr:rowOff>142875</xdr:rowOff>
    </xdr:to>
    <xdr:sp macro="" textlink="">
      <xdr:nvSpPr>
        <xdr:cNvPr id="394" name="Rectangle 63">
          <a:hlinkClick xmlns:r="http://schemas.openxmlformats.org/officeDocument/2006/relationships" r:id="rId10"/>
          <a:extLst>
            <a:ext uri="{FF2B5EF4-FFF2-40B4-BE49-F238E27FC236}">
              <a16:creationId xmlns:a16="http://schemas.microsoft.com/office/drawing/2014/main" id="{3100BC51-283D-481E-B184-4E901AE8EE28}"/>
            </a:ext>
          </a:extLst>
        </xdr:cNvPr>
        <xdr:cNvSpPr/>
      </xdr:nvSpPr>
      <xdr:spPr>
        <a:xfrm>
          <a:off x="4114800" y="122529600"/>
          <a:ext cx="10858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1724025</xdr:colOff>
      <xdr:row>74</xdr:row>
      <xdr:rowOff>381000</xdr:rowOff>
    </xdr:from>
    <xdr:to>
      <xdr:col>5</xdr:col>
      <xdr:colOff>3152775</xdr:colOff>
      <xdr:row>74</xdr:row>
      <xdr:rowOff>426719</xdr:rowOff>
    </xdr:to>
    <xdr:sp macro="" textlink="">
      <xdr:nvSpPr>
        <xdr:cNvPr id="395" name="Rectangle 114">
          <a:hlinkClick xmlns:r="http://schemas.openxmlformats.org/officeDocument/2006/relationships" r:id="rId12"/>
          <a:extLst>
            <a:ext uri="{FF2B5EF4-FFF2-40B4-BE49-F238E27FC236}">
              <a16:creationId xmlns:a16="http://schemas.microsoft.com/office/drawing/2014/main" id="{39451109-A18A-4642-851F-D04F4B507A49}"/>
            </a:ext>
          </a:extLst>
        </xdr:cNvPr>
        <xdr:cNvSpPr/>
      </xdr:nvSpPr>
      <xdr:spPr>
        <a:xfrm>
          <a:off x="5200650" y="12285345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628650</xdr:colOff>
      <xdr:row>74</xdr:row>
      <xdr:rowOff>571500</xdr:rowOff>
    </xdr:from>
    <xdr:to>
      <xdr:col>5</xdr:col>
      <xdr:colOff>1695450</xdr:colOff>
      <xdr:row>74</xdr:row>
      <xdr:rowOff>617219</xdr:rowOff>
    </xdr:to>
    <xdr:sp macro="" textlink="">
      <xdr:nvSpPr>
        <xdr:cNvPr id="396" name="Rectangle 128">
          <a:hlinkClick xmlns:r="http://schemas.openxmlformats.org/officeDocument/2006/relationships" r:id="rId25"/>
          <a:extLst>
            <a:ext uri="{FF2B5EF4-FFF2-40B4-BE49-F238E27FC236}">
              <a16:creationId xmlns:a16="http://schemas.microsoft.com/office/drawing/2014/main" id="{6F159150-CF34-46B9-8F98-AC02F67B822E}"/>
            </a:ext>
          </a:extLst>
        </xdr:cNvPr>
        <xdr:cNvSpPr/>
      </xdr:nvSpPr>
      <xdr:spPr>
        <a:xfrm>
          <a:off x="4610100" y="123043950"/>
          <a:ext cx="59055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133350</xdr:colOff>
      <xdr:row>73</xdr:row>
      <xdr:rowOff>57150</xdr:rowOff>
    </xdr:from>
    <xdr:to>
      <xdr:col>5</xdr:col>
      <xdr:colOff>1828800</xdr:colOff>
      <xdr:row>73</xdr:row>
      <xdr:rowOff>142875</xdr:rowOff>
    </xdr:to>
    <xdr:sp macro="" textlink="">
      <xdr:nvSpPr>
        <xdr:cNvPr id="397" name="Rectangle 63">
          <a:hlinkClick xmlns:r="http://schemas.openxmlformats.org/officeDocument/2006/relationships" r:id="rId10"/>
          <a:extLst>
            <a:ext uri="{FF2B5EF4-FFF2-40B4-BE49-F238E27FC236}">
              <a16:creationId xmlns:a16="http://schemas.microsoft.com/office/drawing/2014/main" id="{CA266CF5-88EB-42D6-8653-7D627D901C6E}"/>
            </a:ext>
          </a:extLst>
        </xdr:cNvPr>
        <xdr:cNvSpPr/>
      </xdr:nvSpPr>
      <xdr:spPr>
        <a:xfrm>
          <a:off x="4114800" y="119072025"/>
          <a:ext cx="10858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1724025</xdr:colOff>
      <xdr:row>73</xdr:row>
      <xdr:rowOff>381000</xdr:rowOff>
    </xdr:from>
    <xdr:to>
      <xdr:col>5</xdr:col>
      <xdr:colOff>3152775</xdr:colOff>
      <xdr:row>73</xdr:row>
      <xdr:rowOff>426719</xdr:rowOff>
    </xdr:to>
    <xdr:sp macro="" textlink="">
      <xdr:nvSpPr>
        <xdr:cNvPr id="398" name="Rectangle 114">
          <a:hlinkClick xmlns:r="http://schemas.openxmlformats.org/officeDocument/2006/relationships" r:id="rId12"/>
          <a:extLst>
            <a:ext uri="{FF2B5EF4-FFF2-40B4-BE49-F238E27FC236}">
              <a16:creationId xmlns:a16="http://schemas.microsoft.com/office/drawing/2014/main" id="{30AAC384-8645-42A8-A733-488B2B10680E}"/>
            </a:ext>
          </a:extLst>
        </xdr:cNvPr>
        <xdr:cNvSpPr/>
      </xdr:nvSpPr>
      <xdr:spPr>
        <a:xfrm>
          <a:off x="5200650" y="1193958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628650</xdr:colOff>
      <xdr:row>73</xdr:row>
      <xdr:rowOff>571500</xdr:rowOff>
    </xdr:from>
    <xdr:to>
      <xdr:col>5</xdr:col>
      <xdr:colOff>1695450</xdr:colOff>
      <xdr:row>73</xdr:row>
      <xdr:rowOff>617219</xdr:rowOff>
    </xdr:to>
    <xdr:sp macro="" textlink="">
      <xdr:nvSpPr>
        <xdr:cNvPr id="399" name="Rectangle 128">
          <a:hlinkClick xmlns:r="http://schemas.openxmlformats.org/officeDocument/2006/relationships" r:id="rId25"/>
          <a:extLst>
            <a:ext uri="{FF2B5EF4-FFF2-40B4-BE49-F238E27FC236}">
              <a16:creationId xmlns:a16="http://schemas.microsoft.com/office/drawing/2014/main" id="{D887736A-03DD-4C4D-B1D4-495F22730080}"/>
            </a:ext>
          </a:extLst>
        </xdr:cNvPr>
        <xdr:cNvSpPr/>
      </xdr:nvSpPr>
      <xdr:spPr>
        <a:xfrm>
          <a:off x="4610100" y="119586375"/>
          <a:ext cx="59055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952500</xdr:colOff>
      <xdr:row>63</xdr:row>
      <xdr:rowOff>209550</xdr:rowOff>
    </xdr:from>
    <xdr:to>
      <xdr:col>5</xdr:col>
      <xdr:colOff>2343150</xdr:colOff>
      <xdr:row>63</xdr:row>
      <xdr:rowOff>285750</xdr:rowOff>
    </xdr:to>
    <xdr:sp macro="" textlink="">
      <xdr:nvSpPr>
        <xdr:cNvPr id="400" name="Rectangle 23">
          <a:hlinkClick xmlns:r="http://schemas.openxmlformats.org/officeDocument/2006/relationships" r:id="rId9"/>
          <a:extLst>
            <a:ext uri="{FF2B5EF4-FFF2-40B4-BE49-F238E27FC236}">
              <a16:creationId xmlns:a16="http://schemas.microsoft.com/office/drawing/2014/main" id="{56583CDA-7FA9-4336-9A43-629FB3633F63}"/>
            </a:ext>
          </a:extLst>
        </xdr:cNvPr>
        <xdr:cNvSpPr/>
      </xdr:nvSpPr>
      <xdr:spPr>
        <a:xfrm>
          <a:off x="4933950" y="91735275"/>
          <a:ext cx="2667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63</xdr:row>
      <xdr:rowOff>66675</xdr:rowOff>
    </xdr:from>
    <xdr:to>
      <xdr:col>5</xdr:col>
      <xdr:colOff>1847850</xdr:colOff>
      <xdr:row>63</xdr:row>
      <xdr:rowOff>152400</xdr:rowOff>
    </xdr:to>
    <xdr:sp macro="" textlink="">
      <xdr:nvSpPr>
        <xdr:cNvPr id="401" name="Rectangle 57">
          <a:hlinkClick xmlns:r="http://schemas.openxmlformats.org/officeDocument/2006/relationships" r:id="rId10"/>
          <a:extLst>
            <a:ext uri="{FF2B5EF4-FFF2-40B4-BE49-F238E27FC236}">
              <a16:creationId xmlns:a16="http://schemas.microsoft.com/office/drawing/2014/main" id="{EE8033BE-EBFE-45FD-B22D-FFED93095839}"/>
            </a:ext>
          </a:extLst>
        </xdr:cNvPr>
        <xdr:cNvSpPr/>
      </xdr:nvSpPr>
      <xdr:spPr>
        <a:xfrm>
          <a:off x="4133850" y="9159240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xdr:colOff>
      <xdr:row>63</xdr:row>
      <xdr:rowOff>533400</xdr:rowOff>
    </xdr:from>
    <xdr:to>
      <xdr:col>5</xdr:col>
      <xdr:colOff>1781175</xdr:colOff>
      <xdr:row>63</xdr:row>
      <xdr:rowOff>579119</xdr:rowOff>
    </xdr:to>
    <xdr:sp macro="" textlink="">
      <xdr:nvSpPr>
        <xdr:cNvPr id="402" name="Rectangle 10245">
          <a:hlinkClick xmlns:r="http://schemas.openxmlformats.org/officeDocument/2006/relationships" r:id="rId31"/>
          <a:extLst>
            <a:ext uri="{FF2B5EF4-FFF2-40B4-BE49-F238E27FC236}">
              <a16:creationId xmlns:a16="http://schemas.microsoft.com/office/drawing/2014/main" id="{9F2C10BC-ED59-434A-A43B-5398288F62A1}"/>
            </a:ext>
          </a:extLst>
        </xdr:cNvPr>
        <xdr:cNvSpPr/>
      </xdr:nvSpPr>
      <xdr:spPr>
        <a:xfrm>
          <a:off x="3990975" y="92059125"/>
          <a:ext cx="12096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952500</xdr:colOff>
      <xdr:row>55</xdr:row>
      <xdr:rowOff>209550</xdr:rowOff>
    </xdr:from>
    <xdr:to>
      <xdr:col>5</xdr:col>
      <xdr:colOff>2343150</xdr:colOff>
      <xdr:row>55</xdr:row>
      <xdr:rowOff>285750</xdr:rowOff>
    </xdr:to>
    <xdr:sp macro="" textlink="">
      <xdr:nvSpPr>
        <xdr:cNvPr id="403" name="Rectangle 23">
          <a:hlinkClick xmlns:r="http://schemas.openxmlformats.org/officeDocument/2006/relationships" r:id="rId9"/>
          <a:extLst>
            <a:ext uri="{FF2B5EF4-FFF2-40B4-BE49-F238E27FC236}">
              <a16:creationId xmlns:a16="http://schemas.microsoft.com/office/drawing/2014/main" id="{F25DC35F-CEA0-47DB-AB1D-EEAD9A77C51F}"/>
            </a:ext>
          </a:extLst>
        </xdr:cNvPr>
        <xdr:cNvSpPr/>
      </xdr:nvSpPr>
      <xdr:spPr>
        <a:xfrm>
          <a:off x="4933950" y="80914875"/>
          <a:ext cx="2667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55</xdr:row>
      <xdr:rowOff>66675</xdr:rowOff>
    </xdr:from>
    <xdr:to>
      <xdr:col>5</xdr:col>
      <xdr:colOff>1847850</xdr:colOff>
      <xdr:row>55</xdr:row>
      <xdr:rowOff>152400</xdr:rowOff>
    </xdr:to>
    <xdr:sp macro="" textlink="">
      <xdr:nvSpPr>
        <xdr:cNvPr id="404" name="Rectangle 57">
          <a:hlinkClick xmlns:r="http://schemas.openxmlformats.org/officeDocument/2006/relationships" r:id="rId10"/>
          <a:extLst>
            <a:ext uri="{FF2B5EF4-FFF2-40B4-BE49-F238E27FC236}">
              <a16:creationId xmlns:a16="http://schemas.microsoft.com/office/drawing/2014/main" id="{1502FDC0-9410-4961-8A12-E9B9948DEBB7}"/>
            </a:ext>
          </a:extLst>
        </xdr:cNvPr>
        <xdr:cNvSpPr/>
      </xdr:nvSpPr>
      <xdr:spPr>
        <a:xfrm>
          <a:off x="4133850" y="8077200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xdr:colOff>
      <xdr:row>55</xdr:row>
      <xdr:rowOff>533400</xdr:rowOff>
    </xdr:from>
    <xdr:to>
      <xdr:col>5</xdr:col>
      <xdr:colOff>1781175</xdr:colOff>
      <xdr:row>55</xdr:row>
      <xdr:rowOff>579119</xdr:rowOff>
    </xdr:to>
    <xdr:sp macro="" textlink="">
      <xdr:nvSpPr>
        <xdr:cNvPr id="405" name="Rectangle 10245">
          <a:hlinkClick xmlns:r="http://schemas.openxmlformats.org/officeDocument/2006/relationships" r:id="rId31"/>
          <a:extLst>
            <a:ext uri="{FF2B5EF4-FFF2-40B4-BE49-F238E27FC236}">
              <a16:creationId xmlns:a16="http://schemas.microsoft.com/office/drawing/2014/main" id="{8497EA9A-88F0-4E74-85D7-29E0D5859542}"/>
            </a:ext>
          </a:extLst>
        </xdr:cNvPr>
        <xdr:cNvSpPr/>
      </xdr:nvSpPr>
      <xdr:spPr>
        <a:xfrm>
          <a:off x="3990975" y="81238725"/>
          <a:ext cx="12096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952500</xdr:colOff>
      <xdr:row>54</xdr:row>
      <xdr:rowOff>209550</xdr:rowOff>
    </xdr:from>
    <xdr:to>
      <xdr:col>5</xdr:col>
      <xdr:colOff>2343150</xdr:colOff>
      <xdr:row>54</xdr:row>
      <xdr:rowOff>285750</xdr:rowOff>
    </xdr:to>
    <xdr:sp macro="" textlink="">
      <xdr:nvSpPr>
        <xdr:cNvPr id="406" name="Rectangle 23">
          <a:hlinkClick xmlns:r="http://schemas.openxmlformats.org/officeDocument/2006/relationships" r:id="rId9"/>
          <a:extLst>
            <a:ext uri="{FF2B5EF4-FFF2-40B4-BE49-F238E27FC236}">
              <a16:creationId xmlns:a16="http://schemas.microsoft.com/office/drawing/2014/main" id="{4BC646AE-ED19-4129-8E30-17C65D5ADBB5}"/>
            </a:ext>
          </a:extLst>
        </xdr:cNvPr>
        <xdr:cNvSpPr/>
      </xdr:nvSpPr>
      <xdr:spPr>
        <a:xfrm>
          <a:off x="4933950" y="79638525"/>
          <a:ext cx="2667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54</xdr:row>
      <xdr:rowOff>66675</xdr:rowOff>
    </xdr:from>
    <xdr:to>
      <xdr:col>5</xdr:col>
      <xdr:colOff>1847850</xdr:colOff>
      <xdr:row>54</xdr:row>
      <xdr:rowOff>152400</xdr:rowOff>
    </xdr:to>
    <xdr:sp macro="" textlink="">
      <xdr:nvSpPr>
        <xdr:cNvPr id="407" name="Rectangle 57">
          <a:hlinkClick xmlns:r="http://schemas.openxmlformats.org/officeDocument/2006/relationships" r:id="rId10"/>
          <a:extLst>
            <a:ext uri="{FF2B5EF4-FFF2-40B4-BE49-F238E27FC236}">
              <a16:creationId xmlns:a16="http://schemas.microsoft.com/office/drawing/2014/main" id="{8241490A-23ED-4950-A89A-48E600A9E7D3}"/>
            </a:ext>
          </a:extLst>
        </xdr:cNvPr>
        <xdr:cNvSpPr/>
      </xdr:nvSpPr>
      <xdr:spPr>
        <a:xfrm>
          <a:off x="4133850" y="7949565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xdr:colOff>
      <xdr:row>54</xdr:row>
      <xdr:rowOff>533400</xdr:rowOff>
    </xdr:from>
    <xdr:to>
      <xdr:col>5</xdr:col>
      <xdr:colOff>1781175</xdr:colOff>
      <xdr:row>54</xdr:row>
      <xdr:rowOff>579119</xdr:rowOff>
    </xdr:to>
    <xdr:sp macro="" textlink="">
      <xdr:nvSpPr>
        <xdr:cNvPr id="408" name="Rectangle 10245">
          <a:hlinkClick xmlns:r="http://schemas.openxmlformats.org/officeDocument/2006/relationships" r:id="rId31"/>
          <a:extLst>
            <a:ext uri="{FF2B5EF4-FFF2-40B4-BE49-F238E27FC236}">
              <a16:creationId xmlns:a16="http://schemas.microsoft.com/office/drawing/2014/main" id="{01AAAE22-8D65-4C43-A998-4DB83ABDB165}"/>
            </a:ext>
          </a:extLst>
        </xdr:cNvPr>
        <xdr:cNvSpPr/>
      </xdr:nvSpPr>
      <xdr:spPr>
        <a:xfrm>
          <a:off x="3990975" y="79962375"/>
          <a:ext cx="12096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952500</xdr:colOff>
      <xdr:row>58</xdr:row>
      <xdr:rowOff>209550</xdr:rowOff>
    </xdr:from>
    <xdr:to>
      <xdr:col>5</xdr:col>
      <xdr:colOff>2343150</xdr:colOff>
      <xdr:row>58</xdr:row>
      <xdr:rowOff>285750</xdr:rowOff>
    </xdr:to>
    <xdr:sp macro="" textlink="">
      <xdr:nvSpPr>
        <xdr:cNvPr id="409" name="Rectangle 23">
          <a:hlinkClick xmlns:r="http://schemas.openxmlformats.org/officeDocument/2006/relationships" r:id="rId9"/>
          <a:extLst>
            <a:ext uri="{FF2B5EF4-FFF2-40B4-BE49-F238E27FC236}">
              <a16:creationId xmlns:a16="http://schemas.microsoft.com/office/drawing/2014/main" id="{ED906469-5409-442A-B396-2A801FF80AF1}"/>
            </a:ext>
          </a:extLst>
        </xdr:cNvPr>
        <xdr:cNvSpPr/>
      </xdr:nvSpPr>
      <xdr:spPr>
        <a:xfrm>
          <a:off x="4933950" y="85105875"/>
          <a:ext cx="2667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58</xdr:row>
      <xdr:rowOff>66675</xdr:rowOff>
    </xdr:from>
    <xdr:to>
      <xdr:col>5</xdr:col>
      <xdr:colOff>1847850</xdr:colOff>
      <xdr:row>58</xdr:row>
      <xdr:rowOff>152400</xdr:rowOff>
    </xdr:to>
    <xdr:sp macro="" textlink="">
      <xdr:nvSpPr>
        <xdr:cNvPr id="410" name="Rectangle 57">
          <a:hlinkClick xmlns:r="http://schemas.openxmlformats.org/officeDocument/2006/relationships" r:id="rId10"/>
          <a:extLst>
            <a:ext uri="{FF2B5EF4-FFF2-40B4-BE49-F238E27FC236}">
              <a16:creationId xmlns:a16="http://schemas.microsoft.com/office/drawing/2014/main" id="{3C9B5DE6-A62C-4A6E-A950-A4271ECB79CB}"/>
            </a:ext>
          </a:extLst>
        </xdr:cNvPr>
        <xdr:cNvSpPr/>
      </xdr:nvSpPr>
      <xdr:spPr>
        <a:xfrm>
          <a:off x="4133850" y="8496300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xdr:colOff>
      <xdr:row>58</xdr:row>
      <xdr:rowOff>533400</xdr:rowOff>
    </xdr:from>
    <xdr:to>
      <xdr:col>5</xdr:col>
      <xdr:colOff>1781175</xdr:colOff>
      <xdr:row>58</xdr:row>
      <xdr:rowOff>579119</xdr:rowOff>
    </xdr:to>
    <xdr:sp macro="" textlink="">
      <xdr:nvSpPr>
        <xdr:cNvPr id="411" name="Rectangle 10245">
          <a:hlinkClick xmlns:r="http://schemas.openxmlformats.org/officeDocument/2006/relationships" r:id="rId31"/>
          <a:extLst>
            <a:ext uri="{FF2B5EF4-FFF2-40B4-BE49-F238E27FC236}">
              <a16:creationId xmlns:a16="http://schemas.microsoft.com/office/drawing/2014/main" id="{D4E97C4C-CB37-4A7B-BB62-44359582100B}"/>
            </a:ext>
          </a:extLst>
        </xdr:cNvPr>
        <xdr:cNvSpPr/>
      </xdr:nvSpPr>
      <xdr:spPr>
        <a:xfrm>
          <a:off x="3990975" y="85429725"/>
          <a:ext cx="12096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952500</xdr:colOff>
      <xdr:row>57</xdr:row>
      <xdr:rowOff>209550</xdr:rowOff>
    </xdr:from>
    <xdr:to>
      <xdr:col>5</xdr:col>
      <xdr:colOff>2343150</xdr:colOff>
      <xdr:row>57</xdr:row>
      <xdr:rowOff>285750</xdr:rowOff>
    </xdr:to>
    <xdr:sp macro="" textlink="">
      <xdr:nvSpPr>
        <xdr:cNvPr id="412" name="Rectangle 23">
          <a:hlinkClick xmlns:r="http://schemas.openxmlformats.org/officeDocument/2006/relationships" r:id="rId9"/>
          <a:extLst>
            <a:ext uri="{FF2B5EF4-FFF2-40B4-BE49-F238E27FC236}">
              <a16:creationId xmlns:a16="http://schemas.microsoft.com/office/drawing/2014/main" id="{2A44ABAA-632D-4BBB-B9EB-48DFC1F74463}"/>
            </a:ext>
          </a:extLst>
        </xdr:cNvPr>
        <xdr:cNvSpPr/>
      </xdr:nvSpPr>
      <xdr:spPr>
        <a:xfrm>
          <a:off x="4933950" y="83829525"/>
          <a:ext cx="2667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57</xdr:row>
      <xdr:rowOff>66675</xdr:rowOff>
    </xdr:from>
    <xdr:to>
      <xdr:col>5</xdr:col>
      <xdr:colOff>1847850</xdr:colOff>
      <xdr:row>57</xdr:row>
      <xdr:rowOff>152400</xdr:rowOff>
    </xdr:to>
    <xdr:sp macro="" textlink="">
      <xdr:nvSpPr>
        <xdr:cNvPr id="413" name="Rectangle 57">
          <a:hlinkClick xmlns:r="http://schemas.openxmlformats.org/officeDocument/2006/relationships" r:id="rId10"/>
          <a:extLst>
            <a:ext uri="{FF2B5EF4-FFF2-40B4-BE49-F238E27FC236}">
              <a16:creationId xmlns:a16="http://schemas.microsoft.com/office/drawing/2014/main" id="{FE2508DD-5EF2-4B22-A3E9-3A827A6D3B07}"/>
            </a:ext>
          </a:extLst>
        </xdr:cNvPr>
        <xdr:cNvSpPr/>
      </xdr:nvSpPr>
      <xdr:spPr>
        <a:xfrm>
          <a:off x="4133850" y="8368665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xdr:colOff>
      <xdr:row>57</xdr:row>
      <xdr:rowOff>533400</xdr:rowOff>
    </xdr:from>
    <xdr:to>
      <xdr:col>5</xdr:col>
      <xdr:colOff>1781175</xdr:colOff>
      <xdr:row>57</xdr:row>
      <xdr:rowOff>579119</xdr:rowOff>
    </xdr:to>
    <xdr:sp macro="" textlink="">
      <xdr:nvSpPr>
        <xdr:cNvPr id="414" name="Rectangle 10245">
          <a:hlinkClick xmlns:r="http://schemas.openxmlformats.org/officeDocument/2006/relationships" r:id="rId31"/>
          <a:extLst>
            <a:ext uri="{FF2B5EF4-FFF2-40B4-BE49-F238E27FC236}">
              <a16:creationId xmlns:a16="http://schemas.microsoft.com/office/drawing/2014/main" id="{FEA0B5D9-976A-4B89-9C6E-A3F8D7860105}"/>
            </a:ext>
          </a:extLst>
        </xdr:cNvPr>
        <xdr:cNvSpPr/>
      </xdr:nvSpPr>
      <xdr:spPr>
        <a:xfrm>
          <a:off x="3990975" y="84153375"/>
          <a:ext cx="12096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952500</xdr:colOff>
      <xdr:row>56</xdr:row>
      <xdr:rowOff>209550</xdr:rowOff>
    </xdr:from>
    <xdr:to>
      <xdr:col>5</xdr:col>
      <xdr:colOff>2343150</xdr:colOff>
      <xdr:row>56</xdr:row>
      <xdr:rowOff>285750</xdr:rowOff>
    </xdr:to>
    <xdr:sp macro="" textlink="">
      <xdr:nvSpPr>
        <xdr:cNvPr id="415" name="Rectangle 23">
          <a:hlinkClick xmlns:r="http://schemas.openxmlformats.org/officeDocument/2006/relationships" r:id="rId9"/>
          <a:extLst>
            <a:ext uri="{FF2B5EF4-FFF2-40B4-BE49-F238E27FC236}">
              <a16:creationId xmlns:a16="http://schemas.microsoft.com/office/drawing/2014/main" id="{DCC151D1-6CA7-4CD6-8A7D-67727FD12BD5}"/>
            </a:ext>
          </a:extLst>
        </xdr:cNvPr>
        <xdr:cNvSpPr/>
      </xdr:nvSpPr>
      <xdr:spPr>
        <a:xfrm>
          <a:off x="4933950" y="82191225"/>
          <a:ext cx="2667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56</xdr:row>
      <xdr:rowOff>66675</xdr:rowOff>
    </xdr:from>
    <xdr:to>
      <xdr:col>5</xdr:col>
      <xdr:colOff>1847850</xdr:colOff>
      <xdr:row>56</xdr:row>
      <xdr:rowOff>152400</xdr:rowOff>
    </xdr:to>
    <xdr:sp macro="" textlink="">
      <xdr:nvSpPr>
        <xdr:cNvPr id="416" name="Rectangle 57">
          <a:hlinkClick xmlns:r="http://schemas.openxmlformats.org/officeDocument/2006/relationships" r:id="rId10"/>
          <a:extLst>
            <a:ext uri="{FF2B5EF4-FFF2-40B4-BE49-F238E27FC236}">
              <a16:creationId xmlns:a16="http://schemas.microsoft.com/office/drawing/2014/main" id="{E2AF7B8B-AD8E-4873-AEFC-6CFD8EA1130F}"/>
            </a:ext>
          </a:extLst>
        </xdr:cNvPr>
        <xdr:cNvSpPr/>
      </xdr:nvSpPr>
      <xdr:spPr>
        <a:xfrm>
          <a:off x="4133850" y="8204835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xdr:colOff>
      <xdr:row>56</xdr:row>
      <xdr:rowOff>533400</xdr:rowOff>
    </xdr:from>
    <xdr:to>
      <xdr:col>5</xdr:col>
      <xdr:colOff>1781175</xdr:colOff>
      <xdr:row>56</xdr:row>
      <xdr:rowOff>579119</xdr:rowOff>
    </xdr:to>
    <xdr:sp macro="" textlink="">
      <xdr:nvSpPr>
        <xdr:cNvPr id="417" name="Rectangle 10245">
          <a:hlinkClick xmlns:r="http://schemas.openxmlformats.org/officeDocument/2006/relationships" r:id="rId31"/>
          <a:extLst>
            <a:ext uri="{FF2B5EF4-FFF2-40B4-BE49-F238E27FC236}">
              <a16:creationId xmlns:a16="http://schemas.microsoft.com/office/drawing/2014/main" id="{B2F12E1A-ECD8-4E46-B05E-A6BF189B10A1}"/>
            </a:ext>
          </a:extLst>
        </xdr:cNvPr>
        <xdr:cNvSpPr/>
      </xdr:nvSpPr>
      <xdr:spPr>
        <a:xfrm>
          <a:off x="3990975" y="82515075"/>
          <a:ext cx="12096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952500</xdr:colOff>
      <xdr:row>61</xdr:row>
      <xdr:rowOff>209550</xdr:rowOff>
    </xdr:from>
    <xdr:to>
      <xdr:col>5</xdr:col>
      <xdr:colOff>2343150</xdr:colOff>
      <xdr:row>61</xdr:row>
      <xdr:rowOff>285750</xdr:rowOff>
    </xdr:to>
    <xdr:sp macro="" textlink="">
      <xdr:nvSpPr>
        <xdr:cNvPr id="418" name="Rectangle 23">
          <a:hlinkClick xmlns:r="http://schemas.openxmlformats.org/officeDocument/2006/relationships" r:id="rId9"/>
          <a:extLst>
            <a:ext uri="{FF2B5EF4-FFF2-40B4-BE49-F238E27FC236}">
              <a16:creationId xmlns:a16="http://schemas.microsoft.com/office/drawing/2014/main" id="{0759A1E2-DE17-45B5-A7B8-6569ECA3FFF2}"/>
            </a:ext>
          </a:extLst>
        </xdr:cNvPr>
        <xdr:cNvSpPr/>
      </xdr:nvSpPr>
      <xdr:spPr>
        <a:xfrm>
          <a:off x="4933950" y="89182575"/>
          <a:ext cx="2667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61</xdr:row>
      <xdr:rowOff>66675</xdr:rowOff>
    </xdr:from>
    <xdr:to>
      <xdr:col>5</xdr:col>
      <xdr:colOff>1847850</xdr:colOff>
      <xdr:row>61</xdr:row>
      <xdr:rowOff>152400</xdr:rowOff>
    </xdr:to>
    <xdr:sp macro="" textlink="">
      <xdr:nvSpPr>
        <xdr:cNvPr id="419" name="Rectangle 57">
          <a:hlinkClick xmlns:r="http://schemas.openxmlformats.org/officeDocument/2006/relationships" r:id="rId10"/>
          <a:extLst>
            <a:ext uri="{FF2B5EF4-FFF2-40B4-BE49-F238E27FC236}">
              <a16:creationId xmlns:a16="http://schemas.microsoft.com/office/drawing/2014/main" id="{5AF63914-0FF6-468D-A640-F9FE3D957429}"/>
            </a:ext>
          </a:extLst>
        </xdr:cNvPr>
        <xdr:cNvSpPr/>
      </xdr:nvSpPr>
      <xdr:spPr>
        <a:xfrm>
          <a:off x="4133850" y="8903970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xdr:colOff>
      <xdr:row>61</xdr:row>
      <xdr:rowOff>533400</xdr:rowOff>
    </xdr:from>
    <xdr:to>
      <xdr:col>5</xdr:col>
      <xdr:colOff>1781175</xdr:colOff>
      <xdr:row>61</xdr:row>
      <xdr:rowOff>579119</xdr:rowOff>
    </xdr:to>
    <xdr:sp macro="" textlink="">
      <xdr:nvSpPr>
        <xdr:cNvPr id="420" name="Rectangle 10245">
          <a:hlinkClick xmlns:r="http://schemas.openxmlformats.org/officeDocument/2006/relationships" r:id="rId31"/>
          <a:extLst>
            <a:ext uri="{FF2B5EF4-FFF2-40B4-BE49-F238E27FC236}">
              <a16:creationId xmlns:a16="http://schemas.microsoft.com/office/drawing/2014/main" id="{DFCFDB18-F659-4F81-840B-1EA43B4ABAFE}"/>
            </a:ext>
          </a:extLst>
        </xdr:cNvPr>
        <xdr:cNvSpPr/>
      </xdr:nvSpPr>
      <xdr:spPr>
        <a:xfrm>
          <a:off x="3990975" y="89506425"/>
          <a:ext cx="12096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952500</xdr:colOff>
      <xdr:row>60</xdr:row>
      <xdr:rowOff>209550</xdr:rowOff>
    </xdr:from>
    <xdr:to>
      <xdr:col>5</xdr:col>
      <xdr:colOff>2343150</xdr:colOff>
      <xdr:row>60</xdr:row>
      <xdr:rowOff>285750</xdr:rowOff>
    </xdr:to>
    <xdr:sp macro="" textlink="">
      <xdr:nvSpPr>
        <xdr:cNvPr id="421" name="Rectangle 23">
          <a:hlinkClick xmlns:r="http://schemas.openxmlformats.org/officeDocument/2006/relationships" r:id="rId9"/>
          <a:extLst>
            <a:ext uri="{FF2B5EF4-FFF2-40B4-BE49-F238E27FC236}">
              <a16:creationId xmlns:a16="http://schemas.microsoft.com/office/drawing/2014/main" id="{84E2D7BE-BFEE-4A82-BF72-46095A45225B}"/>
            </a:ext>
          </a:extLst>
        </xdr:cNvPr>
        <xdr:cNvSpPr/>
      </xdr:nvSpPr>
      <xdr:spPr>
        <a:xfrm>
          <a:off x="4933950" y="87906225"/>
          <a:ext cx="2667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60</xdr:row>
      <xdr:rowOff>66675</xdr:rowOff>
    </xdr:from>
    <xdr:to>
      <xdr:col>5</xdr:col>
      <xdr:colOff>1847850</xdr:colOff>
      <xdr:row>60</xdr:row>
      <xdr:rowOff>152400</xdr:rowOff>
    </xdr:to>
    <xdr:sp macro="" textlink="">
      <xdr:nvSpPr>
        <xdr:cNvPr id="422" name="Rectangle 57">
          <a:hlinkClick xmlns:r="http://schemas.openxmlformats.org/officeDocument/2006/relationships" r:id="rId10"/>
          <a:extLst>
            <a:ext uri="{FF2B5EF4-FFF2-40B4-BE49-F238E27FC236}">
              <a16:creationId xmlns:a16="http://schemas.microsoft.com/office/drawing/2014/main" id="{6B2EED63-4721-4055-85B3-B7E05C0A4156}"/>
            </a:ext>
          </a:extLst>
        </xdr:cNvPr>
        <xdr:cNvSpPr/>
      </xdr:nvSpPr>
      <xdr:spPr>
        <a:xfrm>
          <a:off x="4133850" y="8776335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xdr:colOff>
      <xdr:row>60</xdr:row>
      <xdr:rowOff>533400</xdr:rowOff>
    </xdr:from>
    <xdr:to>
      <xdr:col>5</xdr:col>
      <xdr:colOff>1781175</xdr:colOff>
      <xdr:row>60</xdr:row>
      <xdr:rowOff>579119</xdr:rowOff>
    </xdr:to>
    <xdr:sp macro="" textlink="">
      <xdr:nvSpPr>
        <xdr:cNvPr id="423" name="Rectangle 10245">
          <a:hlinkClick xmlns:r="http://schemas.openxmlformats.org/officeDocument/2006/relationships" r:id="rId31"/>
          <a:extLst>
            <a:ext uri="{FF2B5EF4-FFF2-40B4-BE49-F238E27FC236}">
              <a16:creationId xmlns:a16="http://schemas.microsoft.com/office/drawing/2014/main" id="{6C5B74D4-11CD-48BB-9FC1-411814777068}"/>
            </a:ext>
          </a:extLst>
        </xdr:cNvPr>
        <xdr:cNvSpPr/>
      </xdr:nvSpPr>
      <xdr:spPr>
        <a:xfrm>
          <a:off x="3990975" y="88230075"/>
          <a:ext cx="12096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952500</xdr:colOff>
      <xdr:row>59</xdr:row>
      <xdr:rowOff>209550</xdr:rowOff>
    </xdr:from>
    <xdr:to>
      <xdr:col>5</xdr:col>
      <xdr:colOff>2343150</xdr:colOff>
      <xdr:row>59</xdr:row>
      <xdr:rowOff>285750</xdr:rowOff>
    </xdr:to>
    <xdr:sp macro="" textlink="">
      <xdr:nvSpPr>
        <xdr:cNvPr id="424" name="Rectangle 23">
          <a:hlinkClick xmlns:r="http://schemas.openxmlformats.org/officeDocument/2006/relationships" r:id="rId9"/>
          <a:extLst>
            <a:ext uri="{FF2B5EF4-FFF2-40B4-BE49-F238E27FC236}">
              <a16:creationId xmlns:a16="http://schemas.microsoft.com/office/drawing/2014/main" id="{D8E59881-65F0-443B-B8BD-F98F167927F5}"/>
            </a:ext>
          </a:extLst>
        </xdr:cNvPr>
        <xdr:cNvSpPr/>
      </xdr:nvSpPr>
      <xdr:spPr>
        <a:xfrm>
          <a:off x="4933950" y="86382225"/>
          <a:ext cx="2667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59</xdr:row>
      <xdr:rowOff>66675</xdr:rowOff>
    </xdr:from>
    <xdr:to>
      <xdr:col>5</xdr:col>
      <xdr:colOff>1847850</xdr:colOff>
      <xdr:row>59</xdr:row>
      <xdr:rowOff>152400</xdr:rowOff>
    </xdr:to>
    <xdr:sp macro="" textlink="">
      <xdr:nvSpPr>
        <xdr:cNvPr id="425" name="Rectangle 57">
          <a:hlinkClick xmlns:r="http://schemas.openxmlformats.org/officeDocument/2006/relationships" r:id="rId10"/>
          <a:extLst>
            <a:ext uri="{FF2B5EF4-FFF2-40B4-BE49-F238E27FC236}">
              <a16:creationId xmlns:a16="http://schemas.microsoft.com/office/drawing/2014/main" id="{723974A0-607A-4EFD-BADD-9EF3861B3B17}"/>
            </a:ext>
          </a:extLst>
        </xdr:cNvPr>
        <xdr:cNvSpPr/>
      </xdr:nvSpPr>
      <xdr:spPr>
        <a:xfrm>
          <a:off x="4133850" y="8623935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xdr:colOff>
      <xdr:row>59</xdr:row>
      <xdr:rowOff>533400</xdr:rowOff>
    </xdr:from>
    <xdr:to>
      <xdr:col>5</xdr:col>
      <xdr:colOff>1781175</xdr:colOff>
      <xdr:row>59</xdr:row>
      <xdr:rowOff>579119</xdr:rowOff>
    </xdr:to>
    <xdr:sp macro="" textlink="">
      <xdr:nvSpPr>
        <xdr:cNvPr id="426" name="Rectangle 10245">
          <a:hlinkClick xmlns:r="http://schemas.openxmlformats.org/officeDocument/2006/relationships" r:id="rId31"/>
          <a:extLst>
            <a:ext uri="{FF2B5EF4-FFF2-40B4-BE49-F238E27FC236}">
              <a16:creationId xmlns:a16="http://schemas.microsoft.com/office/drawing/2014/main" id="{1960205C-8622-4101-A4D7-B93587772759}"/>
            </a:ext>
          </a:extLst>
        </xdr:cNvPr>
        <xdr:cNvSpPr/>
      </xdr:nvSpPr>
      <xdr:spPr>
        <a:xfrm>
          <a:off x="3990975" y="86706075"/>
          <a:ext cx="12096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952500</xdr:colOff>
      <xdr:row>62</xdr:row>
      <xdr:rowOff>209550</xdr:rowOff>
    </xdr:from>
    <xdr:to>
      <xdr:col>5</xdr:col>
      <xdr:colOff>2343150</xdr:colOff>
      <xdr:row>62</xdr:row>
      <xdr:rowOff>285750</xdr:rowOff>
    </xdr:to>
    <xdr:sp macro="" textlink="">
      <xdr:nvSpPr>
        <xdr:cNvPr id="427" name="Rectangle 23">
          <a:hlinkClick xmlns:r="http://schemas.openxmlformats.org/officeDocument/2006/relationships" r:id="rId9"/>
          <a:extLst>
            <a:ext uri="{FF2B5EF4-FFF2-40B4-BE49-F238E27FC236}">
              <a16:creationId xmlns:a16="http://schemas.microsoft.com/office/drawing/2014/main" id="{21F952E9-9399-415D-83AC-9C8C6C0A2434}"/>
            </a:ext>
          </a:extLst>
        </xdr:cNvPr>
        <xdr:cNvSpPr/>
      </xdr:nvSpPr>
      <xdr:spPr>
        <a:xfrm>
          <a:off x="4933950" y="90458925"/>
          <a:ext cx="266700" cy="76200"/>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62</xdr:row>
      <xdr:rowOff>66675</xdr:rowOff>
    </xdr:from>
    <xdr:to>
      <xdr:col>5</xdr:col>
      <xdr:colOff>1847850</xdr:colOff>
      <xdr:row>62</xdr:row>
      <xdr:rowOff>152400</xdr:rowOff>
    </xdr:to>
    <xdr:sp macro="" textlink="">
      <xdr:nvSpPr>
        <xdr:cNvPr id="428" name="Rectangle 57">
          <a:hlinkClick xmlns:r="http://schemas.openxmlformats.org/officeDocument/2006/relationships" r:id="rId10"/>
          <a:extLst>
            <a:ext uri="{FF2B5EF4-FFF2-40B4-BE49-F238E27FC236}">
              <a16:creationId xmlns:a16="http://schemas.microsoft.com/office/drawing/2014/main" id="{3129759C-4E3A-4A26-823B-7C7C913F94D4}"/>
            </a:ext>
          </a:extLst>
        </xdr:cNvPr>
        <xdr:cNvSpPr/>
      </xdr:nvSpPr>
      <xdr:spPr>
        <a:xfrm>
          <a:off x="4133850" y="90316050"/>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xdr:colOff>
      <xdr:row>62</xdr:row>
      <xdr:rowOff>533400</xdr:rowOff>
    </xdr:from>
    <xdr:to>
      <xdr:col>5</xdr:col>
      <xdr:colOff>1781175</xdr:colOff>
      <xdr:row>62</xdr:row>
      <xdr:rowOff>579119</xdr:rowOff>
    </xdr:to>
    <xdr:sp macro="" textlink="">
      <xdr:nvSpPr>
        <xdr:cNvPr id="429" name="Rectangle 10245">
          <a:hlinkClick xmlns:r="http://schemas.openxmlformats.org/officeDocument/2006/relationships" r:id="rId31"/>
          <a:extLst>
            <a:ext uri="{FF2B5EF4-FFF2-40B4-BE49-F238E27FC236}">
              <a16:creationId xmlns:a16="http://schemas.microsoft.com/office/drawing/2014/main" id="{A098910F-CB15-4956-BC47-D04A87DB4EE4}"/>
            </a:ext>
          </a:extLst>
        </xdr:cNvPr>
        <xdr:cNvSpPr/>
      </xdr:nvSpPr>
      <xdr:spPr>
        <a:xfrm>
          <a:off x="3990975" y="90782775"/>
          <a:ext cx="12096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3</xdr:col>
      <xdr:colOff>295275</xdr:colOff>
      <xdr:row>114</xdr:row>
      <xdr:rowOff>57150</xdr:rowOff>
    </xdr:from>
    <xdr:to>
      <xdr:col>3</xdr:col>
      <xdr:colOff>2076450</xdr:colOff>
      <xdr:row>114</xdr:row>
      <xdr:rowOff>114300</xdr:rowOff>
    </xdr:to>
    <xdr:sp macro="" textlink="">
      <xdr:nvSpPr>
        <xdr:cNvPr id="430" name="Rectangle 38">
          <a:hlinkClick xmlns:r="http://schemas.openxmlformats.org/officeDocument/2006/relationships" r:id="rId10"/>
          <a:extLst>
            <a:ext uri="{FF2B5EF4-FFF2-40B4-BE49-F238E27FC236}">
              <a16:creationId xmlns:a16="http://schemas.microsoft.com/office/drawing/2014/main" id="{5B25A025-F4A6-4A9C-973A-40A5DEAB93FC}"/>
            </a:ext>
          </a:extLst>
        </xdr:cNvPr>
        <xdr:cNvSpPr/>
      </xdr:nvSpPr>
      <xdr:spPr>
        <a:xfrm>
          <a:off x="1838325" y="198986775"/>
          <a:ext cx="9239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1914525</xdr:colOff>
      <xdr:row>114</xdr:row>
      <xdr:rowOff>228600</xdr:rowOff>
    </xdr:from>
    <xdr:to>
      <xdr:col>3</xdr:col>
      <xdr:colOff>3000375</xdr:colOff>
      <xdr:row>114</xdr:row>
      <xdr:rowOff>274319</xdr:rowOff>
    </xdr:to>
    <xdr:sp macro="" textlink="">
      <xdr:nvSpPr>
        <xdr:cNvPr id="431" name="Rectangle 70">
          <a:hlinkClick xmlns:r="http://schemas.openxmlformats.org/officeDocument/2006/relationships" r:id="rId12"/>
          <a:extLst>
            <a:ext uri="{FF2B5EF4-FFF2-40B4-BE49-F238E27FC236}">
              <a16:creationId xmlns:a16="http://schemas.microsoft.com/office/drawing/2014/main" id="{8D0B1057-FE62-45B1-B6D4-21AD55B6E316}"/>
            </a:ext>
          </a:extLst>
        </xdr:cNvPr>
        <xdr:cNvSpPr/>
      </xdr:nvSpPr>
      <xdr:spPr>
        <a:xfrm>
          <a:off x="2762250" y="1991582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2</xdr:col>
      <xdr:colOff>4419600</xdr:colOff>
      <xdr:row>114</xdr:row>
      <xdr:rowOff>409575</xdr:rowOff>
    </xdr:from>
    <xdr:to>
      <xdr:col>3</xdr:col>
      <xdr:colOff>800100</xdr:colOff>
      <xdr:row>114</xdr:row>
      <xdr:rowOff>457200</xdr:rowOff>
    </xdr:to>
    <xdr:sp macro="" textlink="">
      <xdr:nvSpPr>
        <xdr:cNvPr id="432" name="Rectangle 86">
          <a:hlinkClick xmlns:r="http://schemas.openxmlformats.org/officeDocument/2006/relationships" r:id="rId16"/>
          <a:extLst>
            <a:ext uri="{FF2B5EF4-FFF2-40B4-BE49-F238E27FC236}">
              <a16:creationId xmlns:a16="http://schemas.microsoft.com/office/drawing/2014/main" id="{41E2A46D-C888-46C4-9EAC-05BFB6259016}"/>
            </a:ext>
          </a:extLst>
        </xdr:cNvPr>
        <xdr:cNvSpPr/>
      </xdr:nvSpPr>
      <xdr:spPr>
        <a:xfrm>
          <a:off x="1543050" y="199339200"/>
          <a:ext cx="80010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3</xdr:col>
      <xdr:colOff>1895475</xdr:colOff>
      <xdr:row>114</xdr:row>
      <xdr:rowOff>428625</xdr:rowOff>
    </xdr:from>
    <xdr:to>
      <xdr:col>3</xdr:col>
      <xdr:colOff>2971800</xdr:colOff>
      <xdr:row>114</xdr:row>
      <xdr:rowOff>474344</xdr:rowOff>
    </xdr:to>
    <xdr:sp macro="" textlink="">
      <xdr:nvSpPr>
        <xdr:cNvPr id="433" name="Rectangle 432">
          <a:hlinkClick xmlns:r="http://schemas.openxmlformats.org/officeDocument/2006/relationships" r:id="rId25"/>
          <a:extLst>
            <a:ext uri="{FF2B5EF4-FFF2-40B4-BE49-F238E27FC236}">
              <a16:creationId xmlns:a16="http://schemas.microsoft.com/office/drawing/2014/main" id="{80AD5F88-A14A-4494-8884-6DCE9CBCDAD8}"/>
            </a:ext>
          </a:extLst>
        </xdr:cNvPr>
        <xdr:cNvSpPr/>
      </xdr:nvSpPr>
      <xdr:spPr>
        <a:xfrm>
          <a:off x="2762250" y="1993582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4</xdr:col>
      <xdr:colOff>4419600</xdr:colOff>
      <xdr:row>114</xdr:row>
      <xdr:rowOff>409575</xdr:rowOff>
    </xdr:from>
    <xdr:to>
      <xdr:col>5</xdr:col>
      <xdr:colOff>800100</xdr:colOff>
      <xdr:row>114</xdr:row>
      <xdr:rowOff>457200</xdr:rowOff>
    </xdr:to>
    <xdr:sp macro="" textlink="">
      <xdr:nvSpPr>
        <xdr:cNvPr id="434" name="Rectangle 86">
          <a:hlinkClick xmlns:r="http://schemas.openxmlformats.org/officeDocument/2006/relationships" r:id="rId16"/>
          <a:extLst>
            <a:ext uri="{FF2B5EF4-FFF2-40B4-BE49-F238E27FC236}">
              <a16:creationId xmlns:a16="http://schemas.microsoft.com/office/drawing/2014/main" id="{BFA67930-3972-4C1B-8B53-85F2EE081B6F}"/>
            </a:ext>
          </a:extLst>
        </xdr:cNvPr>
        <xdr:cNvSpPr/>
      </xdr:nvSpPr>
      <xdr:spPr>
        <a:xfrm>
          <a:off x="3981450" y="199339200"/>
          <a:ext cx="80010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295275</xdr:colOff>
      <xdr:row>114</xdr:row>
      <xdr:rowOff>57150</xdr:rowOff>
    </xdr:from>
    <xdr:to>
      <xdr:col>7</xdr:col>
      <xdr:colOff>2076450</xdr:colOff>
      <xdr:row>114</xdr:row>
      <xdr:rowOff>114300</xdr:rowOff>
    </xdr:to>
    <xdr:sp macro="" textlink="">
      <xdr:nvSpPr>
        <xdr:cNvPr id="435" name="Rectangle 38">
          <a:hlinkClick xmlns:r="http://schemas.openxmlformats.org/officeDocument/2006/relationships" r:id="rId10"/>
          <a:extLst>
            <a:ext uri="{FF2B5EF4-FFF2-40B4-BE49-F238E27FC236}">
              <a16:creationId xmlns:a16="http://schemas.microsoft.com/office/drawing/2014/main" id="{71E9C155-B0B1-452A-82BD-569617392684}"/>
            </a:ext>
          </a:extLst>
        </xdr:cNvPr>
        <xdr:cNvSpPr/>
      </xdr:nvSpPr>
      <xdr:spPr>
        <a:xfrm>
          <a:off x="6715125" y="198986775"/>
          <a:ext cx="923925" cy="571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1914525</xdr:colOff>
      <xdr:row>114</xdr:row>
      <xdr:rowOff>228600</xdr:rowOff>
    </xdr:from>
    <xdr:to>
      <xdr:col>7</xdr:col>
      <xdr:colOff>3000375</xdr:colOff>
      <xdr:row>114</xdr:row>
      <xdr:rowOff>274319</xdr:rowOff>
    </xdr:to>
    <xdr:sp macro="" textlink="">
      <xdr:nvSpPr>
        <xdr:cNvPr id="436" name="Rectangle 70">
          <a:hlinkClick xmlns:r="http://schemas.openxmlformats.org/officeDocument/2006/relationships" r:id="rId12"/>
          <a:extLst>
            <a:ext uri="{FF2B5EF4-FFF2-40B4-BE49-F238E27FC236}">
              <a16:creationId xmlns:a16="http://schemas.microsoft.com/office/drawing/2014/main" id="{33FF1580-F313-41F9-9DC4-BBB9EEFF7038}"/>
            </a:ext>
          </a:extLst>
        </xdr:cNvPr>
        <xdr:cNvSpPr/>
      </xdr:nvSpPr>
      <xdr:spPr>
        <a:xfrm>
          <a:off x="7639050" y="199158225"/>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6</xdr:col>
      <xdr:colOff>4419600</xdr:colOff>
      <xdr:row>114</xdr:row>
      <xdr:rowOff>409575</xdr:rowOff>
    </xdr:from>
    <xdr:to>
      <xdr:col>7</xdr:col>
      <xdr:colOff>800100</xdr:colOff>
      <xdr:row>114</xdr:row>
      <xdr:rowOff>457200</xdr:rowOff>
    </xdr:to>
    <xdr:sp macro="" textlink="">
      <xdr:nvSpPr>
        <xdr:cNvPr id="437" name="Rectangle 86">
          <a:hlinkClick xmlns:r="http://schemas.openxmlformats.org/officeDocument/2006/relationships" r:id="rId16"/>
          <a:extLst>
            <a:ext uri="{FF2B5EF4-FFF2-40B4-BE49-F238E27FC236}">
              <a16:creationId xmlns:a16="http://schemas.microsoft.com/office/drawing/2014/main" id="{9A2E48A0-64C6-4D21-91F1-D9831742FF48}"/>
            </a:ext>
          </a:extLst>
        </xdr:cNvPr>
        <xdr:cNvSpPr/>
      </xdr:nvSpPr>
      <xdr:spPr>
        <a:xfrm>
          <a:off x="6419850" y="199339200"/>
          <a:ext cx="800100" cy="47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7</xdr:col>
      <xdr:colOff>1895475</xdr:colOff>
      <xdr:row>114</xdr:row>
      <xdr:rowOff>428625</xdr:rowOff>
    </xdr:from>
    <xdr:to>
      <xdr:col>7</xdr:col>
      <xdr:colOff>2971800</xdr:colOff>
      <xdr:row>114</xdr:row>
      <xdr:rowOff>474344</xdr:rowOff>
    </xdr:to>
    <xdr:sp macro="" textlink="">
      <xdr:nvSpPr>
        <xdr:cNvPr id="438" name="Rectangle 437">
          <a:hlinkClick xmlns:r="http://schemas.openxmlformats.org/officeDocument/2006/relationships" r:id="rId25"/>
          <a:extLst>
            <a:ext uri="{FF2B5EF4-FFF2-40B4-BE49-F238E27FC236}">
              <a16:creationId xmlns:a16="http://schemas.microsoft.com/office/drawing/2014/main" id="{B5A1C422-2F5A-4D1A-9468-DA35042FC2E3}"/>
            </a:ext>
          </a:extLst>
        </xdr:cNvPr>
        <xdr:cNvSpPr/>
      </xdr:nvSpPr>
      <xdr:spPr>
        <a:xfrm>
          <a:off x="7639050" y="199358250"/>
          <a:ext cx="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5</xdr:col>
      <xdr:colOff>95250</xdr:colOff>
      <xdr:row>113</xdr:row>
      <xdr:rowOff>47625</xdr:rowOff>
    </xdr:from>
    <xdr:to>
      <xdr:col>5</xdr:col>
      <xdr:colOff>1790700</xdr:colOff>
      <xdr:row>113</xdr:row>
      <xdr:rowOff>133350</xdr:rowOff>
    </xdr:to>
    <xdr:sp macro="" textlink="">
      <xdr:nvSpPr>
        <xdr:cNvPr id="439" name="Rectangle 89">
          <a:hlinkClick xmlns:r="http://schemas.openxmlformats.org/officeDocument/2006/relationships" r:id="rId10"/>
          <a:extLst>
            <a:ext uri="{FF2B5EF4-FFF2-40B4-BE49-F238E27FC236}">
              <a16:creationId xmlns:a16="http://schemas.microsoft.com/office/drawing/2014/main" id="{4014F455-7CBE-48DF-AEC1-11D4AAE361E8}"/>
            </a:ext>
          </a:extLst>
        </xdr:cNvPr>
        <xdr:cNvSpPr/>
      </xdr:nvSpPr>
      <xdr:spPr>
        <a:xfrm>
          <a:off x="4076700" y="196053075"/>
          <a:ext cx="11239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66675</xdr:colOff>
      <xdr:row>114</xdr:row>
      <xdr:rowOff>66675</xdr:rowOff>
    </xdr:from>
    <xdr:to>
      <xdr:col>5</xdr:col>
      <xdr:colOff>1762125</xdr:colOff>
      <xdr:row>114</xdr:row>
      <xdr:rowOff>152400</xdr:rowOff>
    </xdr:to>
    <xdr:sp macro="" textlink="">
      <xdr:nvSpPr>
        <xdr:cNvPr id="440" name="Rectangle 90">
          <a:hlinkClick xmlns:r="http://schemas.openxmlformats.org/officeDocument/2006/relationships" r:id="rId10"/>
          <a:extLst>
            <a:ext uri="{FF2B5EF4-FFF2-40B4-BE49-F238E27FC236}">
              <a16:creationId xmlns:a16="http://schemas.microsoft.com/office/drawing/2014/main" id="{51323135-C623-405F-A99B-1686E58C00F6}"/>
            </a:ext>
          </a:extLst>
        </xdr:cNvPr>
        <xdr:cNvSpPr/>
      </xdr:nvSpPr>
      <xdr:spPr>
        <a:xfrm>
          <a:off x="4048125" y="198996300"/>
          <a:ext cx="1152525"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115</xdr:row>
      <xdr:rowOff>66675</xdr:rowOff>
    </xdr:from>
    <xdr:to>
      <xdr:col>5</xdr:col>
      <xdr:colOff>1847850</xdr:colOff>
      <xdr:row>115</xdr:row>
      <xdr:rowOff>152400</xdr:rowOff>
    </xdr:to>
    <xdr:sp macro="" textlink="">
      <xdr:nvSpPr>
        <xdr:cNvPr id="441" name="Rectangle 91">
          <a:hlinkClick xmlns:r="http://schemas.openxmlformats.org/officeDocument/2006/relationships" r:id="rId10"/>
          <a:extLst>
            <a:ext uri="{FF2B5EF4-FFF2-40B4-BE49-F238E27FC236}">
              <a16:creationId xmlns:a16="http://schemas.microsoft.com/office/drawing/2014/main" id="{FBE4E409-DA56-47C1-83F9-91859FBDF3CF}"/>
            </a:ext>
          </a:extLst>
        </xdr:cNvPr>
        <xdr:cNvSpPr/>
      </xdr:nvSpPr>
      <xdr:spPr>
        <a:xfrm>
          <a:off x="4133850" y="202472925"/>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1876425</xdr:colOff>
      <xdr:row>113</xdr:row>
      <xdr:rowOff>247650</xdr:rowOff>
    </xdr:from>
    <xdr:to>
      <xdr:col>5</xdr:col>
      <xdr:colOff>2924175</xdr:colOff>
      <xdr:row>113</xdr:row>
      <xdr:rowOff>293369</xdr:rowOff>
    </xdr:to>
    <xdr:sp macro="" textlink="">
      <xdr:nvSpPr>
        <xdr:cNvPr id="442" name="Rectangle 155">
          <a:hlinkClick xmlns:r="http://schemas.openxmlformats.org/officeDocument/2006/relationships" r:id="rId30"/>
          <a:extLst>
            <a:ext uri="{FF2B5EF4-FFF2-40B4-BE49-F238E27FC236}">
              <a16:creationId xmlns:a16="http://schemas.microsoft.com/office/drawing/2014/main" id="{B5A22CAF-18E4-4994-A6DF-CB785C88C464}"/>
            </a:ext>
          </a:extLst>
        </xdr:cNvPr>
        <xdr:cNvSpPr/>
      </xdr:nvSpPr>
      <xdr:spPr>
        <a:xfrm>
          <a:off x="5200650" y="19625310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1885950</xdr:colOff>
      <xdr:row>114</xdr:row>
      <xdr:rowOff>257175</xdr:rowOff>
    </xdr:from>
    <xdr:to>
      <xdr:col>5</xdr:col>
      <xdr:colOff>2933700</xdr:colOff>
      <xdr:row>114</xdr:row>
      <xdr:rowOff>302894</xdr:rowOff>
    </xdr:to>
    <xdr:sp macro="" textlink="">
      <xdr:nvSpPr>
        <xdr:cNvPr id="443" name="Rectangle 156">
          <a:hlinkClick xmlns:r="http://schemas.openxmlformats.org/officeDocument/2006/relationships" r:id="rId30"/>
          <a:extLst>
            <a:ext uri="{FF2B5EF4-FFF2-40B4-BE49-F238E27FC236}">
              <a16:creationId xmlns:a16="http://schemas.microsoft.com/office/drawing/2014/main" id="{1685650E-C258-42C4-9F4D-93F04B0021D7}"/>
            </a:ext>
          </a:extLst>
        </xdr:cNvPr>
        <xdr:cNvSpPr/>
      </xdr:nvSpPr>
      <xdr:spPr>
        <a:xfrm>
          <a:off x="5200650" y="19918680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1905000</xdr:colOff>
      <xdr:row>115</xdr:row>
      <xdr:rowOff>238125</xdr:rowOff>
    </xdr:from>
    <xdr:to>
      <xdr:col>5</xdr:col>
      <xdr:colOff>2952750</xdr:colOff>
      <xdr:row>115</xdr:row>
      <xdr:rowOff>283844</xdr:rowOff>
    </xdr:to>
    <xdr:sp macro="" textlink="">
      <xdr:nvSpPr>
        <xdr:cNvPr id="444" name="Rectangle 157">
          <a:hlinkClick xmlns:r="http://schemas.openxmlformats.org/officeDocument/2006/relationships" r:id="rId30"/>
          <a:extLst>
            <a:ext uri="{FF2B5EF4-FFF2-40B4-BE49-F238E27FC236}">
              <a16:creationId xmlns:a16="http://schemas.microsoft.com/office/drawing/2014/main" id="{9E78CC8F-952F-4123-BB7C-E24A77AA3F56}"/>
            </a:ext>
          </a:extLst>
        </xdr:cNvPr>
        <xdr:cNvSpPr/>
      </xdr:nvSpPr>
      <xdr:spPr>
        <a:xfrm>
          <a:off x="5200650" y="2026443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xdr:colOff>
      <xdr:row>114</xdr:row>
      <xdr:rowOff>47625</xdr:rowOff>
    </xdr:from>
    <xdr:to>
      <xdr:col>5</xdr:col>
      <xdr:colOff>1790700</xdr:colOff>
      <xdr:row>114</xdr:row>
      <xdr:rowOff>133350</xdr:rowOff>
    </xdr:to>
    <xdr:sp macro="" textlink="">
      <xdr:nvSpPr>
        <xdr:cNvPr id="445" name="Rectangle 89">
          <a:hlinkClick xmlns:r="http://schemas.openxmlformats.org/officeDocument/2006/relationships" r:id="rId10"/>
          <a:extLst>
            <a:ext uri="{FF2B5EF4-FFF2-40B4-BE49-F238E27FC236}">
              <a16:creationId xmlns:a16="http://schemas.microsoft.com/office/drawing/2014/main" id="{60B873C0-0D00-48F2-823B-40CBFC921403}"/>
            </a:ext>
          </a:extLst>
        </xdr:cNvPr>
        <xdr:cNvSpPr/>
      </xdr:nvSpPr>
      <xdr:spPr>
        <a:xfrm>
          <a:off x="4076700" y="198977250"/>
          <a:ext cx="11239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1876425</xdr:colOff>
      <xdr:row>114</xdr:row>
      <xdr:rowOff>247650</xdr:rowOff>
    </xdr:from>
    <xdr:to>
      <xdr:col>5</xdr:col>
      <xdr:colOff>2924175</xdr:colOff>
      <xdr:row>114</xdr:row>
      <xdr:rowOff>293369</xdr:rowOff>
    </xdr:to>
    <xdr:sp macro="" textlink="">
      <xdr:nvSpPr>
        <xdr:cNvPr id="446" name="Rectangle 155">
          <a:hlinkClick xmlns:r="http://schemas.openxmlformats.org/officeDocument/2006/relationships" r:id="rId30"/>
          <a:extLst>
            <a:ext uri="{FF2B5EF4-FFF2-40B4-BE49-F238E27FC236}">
              <a16:creationId xmlns:a16="http://schemas.microsoft.com/office/drawing/2014/main" id="{0D6122A8-16F3-425D-9335-34EFA909D7C2}"/>
            </a:ext>
          </a:extLst>
        </xdr:cNvPr>
        <xdr:cNvSpPr/>
      </xdr:nvSpPr>
      <xdr:spPr>
        <a:xfrm>
          <a:off x="5200650" y="1991772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xdr:colOff>
      <xdr:row>115</xdr:row>
      <xdr:rowOff>47625</xdr:rowOff>
    </xdr:from>
    <xdr:to>
      <xdr:col>5</xdr:col>
      <xdr:colOff>1790700</xdr:colOff>
      <xdr:row>115</xdr:row>
      <xdr:rowOff>133350</xdr:rowOff>
    </xdr:to>
    <xdr:sp macro="" textlink="">
      <xdr:nvSpPr>
        <xdr:cNvPr id="447" name="Rectangle 89">
          <a:hlinkClick xmlns:r="http://schemas.openxmlformats.org/officeDocument/2006/relationships" r:id="rId10"/>
          <a:extLst>
            <a:ext uri="{FF2B5EF4-FFF2-40B4-BE49-F238E27FC236}">
              <a16:creationId xmlns:a16="http://schemas.microsoft.com/office/drawing/2014/main" id="{326F7631-8EEA-4EBA-B1BA-C214B5134E48}"/>
            </a:ext>
          </a:extLst>
        </xdr:cNvPr>
        <xdr:cNvSpPr/>
      </xdr:nvSpPr>
      <xdr:spPr>
        <a:xfrm>
          <a:off x="4076700" y="202453875"/>
          <a:ext cx="11239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1876425</xdr:colOff>
      <xdr:row>115</xdr:row>
      <xdr:rowOff>247650</xdr:rowOff>
    </xdr:from>
    <xdr:to>
      <xdr:col>5</xdr:col>
      <xdr:colOff>2924175</xdr:colOff>
      <xdr:row>115</xdr:row>
      <xdr:rowOff>293369</xdr:rowOff>
    </xdr:to>
    <xdr:sp macro="" textlink="">
      <xdr:nvSpPr>
        <xdr:cNvPr id="448" name="Rectangle 155">
          <a:hlinkClick xmlns:r="http://schemas.openxmlformats.org/officeDocument/2006/relationships" r:id="rId30"/>
          <a:extLst>
            <a:ext uri="{FF2B5EF4-FFF2-40B4-BE49-F238E27FC236}">
              <a16:creationId xmlns:a16="http://schemas.microsoft.com/office/drawing/2014/main" id="{94D931D7-B024-4E9C-B226-B1FF2B043688}"/>
            </a:ext>
          </a:extLst>
        </xdr:cNvPr>
        <xdr:cNvSpPr/>
      </xdr:nvSpPr>
      <xdr:spPr>
        <a:xfrm>
          <a:off x="5200650" y="20265390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152400</xdr:colOff>
      <xdr:row>116</xdr:row>
      <xdr:rowOff>66675</xdr:rowOff>
    </xdr:from>
    <xdr:to>
      <xdr:col>5</xdr:col>
      <xdr:colOff>1847850</xdr:colOff>
      <xdr:row>116</xdr:row>
      <xdr:rowOff>152400</xdr:rowOff>
    </xdr:to>
    <xdr:sp macro="" textlink="">
      <xdr:nvSpPr>
        <xdr:cNvPr id="449" name="Rectangle 91">
          <a:hlinkClick xmlns:r="http://schemas.openxmlformats.org/officeDocument/2006/relationships" r:id="rId10"/>
          <a:extLst>
            <a:ext uri="{FF2B5EF4-FFF2-40B4-BE49-F238E27FC236}">
              <a16:creationId xmlns:a16="http://schemas.microsoft.com/office/drawing/2014/main" id="{345A2210-FB3F-4DC4-93A2-736952D3680D}"/>
            </a:ext>
          </a:extLst>
        </xdr:cNvPr>
        <xdr:cNvSpPr/>
      </xdr:nvSpPr>
      <xdr:spPr>
        <a:xfrm>
          <a:off x="4133850" y="205711425"/>
          <a:ext cx="10668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1905000</xdr:colOff>
      <xdr:row>116</xdr:row>
      <xdr:rowOff>238125</xdr:rowOff>
    </xdr:from>
    <xdr:to>
      <xdr:col>5</xdr:col>
      <xdr:colOff>2952750</xdr:colOff>
      <xdr:row>116</xdr:row>
      <xdr:rowOff>283844</xdr:rowOff>
    </xdr:to>
    <xdr:sp macro="" textlink="">
      <xdr:nvSpPr>
        <xdr:cNvPr id="450" name="Rectangle 157">
          <a:hlinkClick xmlns:r="http://schemas.openxmlformats.org/officeDocument/2006/relationships" r:id="rId30"/>
          <a:extLst>
            <a:ext uri="{FF2B5EF4-FFF2-40B4-BE49-F238E27FC236}">
              <a16:creationId xmlns:a16="http://schemas.microsoft.com/office/drawing/2014/main" id="{53240C3E-3924-466D-A157-5C0329D033B0}"/>
            </a:ext>
          </a:extLst>
        </xdr:cNvPr>
        <xdr:cNvSpPr/>
      </xdr:nvSpPr>
      <xdr:spPr>
        <a:xfrm>
          <a:off x="5200650" y="205882875"/>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95250</xdr:colOff>
      <xdr:row>116</xdr:row>
      <xdr:rowOff>47625</xdr:rowOff>
    </xdr:from>
    <xdr:to>
      <xdr:col>5</xdr:col>
      <xdr:colOff>1790700</xdr:colOff>
      <xdr:row>116</xdr:row>
      <xdr:rowOff>133350</xdr:rowOff>
    </xdr:to>
    <xdr:sp macro="" textlink="">
      <xdr:nvSpPr>
        <xdr:cNvPr id="451" name="Rectangle 89">
          <a:hlinkClick xmlns:r="http://schemas.openxmlformats.org/officeDocument/2006/relationships" r:id="rId10"/>
          <a:extLst>
            <a:ext uri="{FF2B5EF4-FFF2-40B4-BE49-F238E27FC236}">
              <a16:creationId xmlns:a16="http://schemas.microsoft.com/office/drawing/2014/main" id="{014AA949-873B-4DBD-B49A-ABC6BF5D279C}"/>
            </a:ext>
          </a:extLst>
        </xdr:cNvPr>
        <xdr:cNvSpPr/>
      </xdr:nvSpPr>
      <xdr:spPr>
        <a:xfrm>
          <a:off x="4076700" y="205692375"/>
          <a:ext cx="112395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1876425</xdr:colOff>
      <xdr:row>116</xdr:row>
      <xdr:rowOff>247650</xdr:rowOff>
    </xdr:from>
    <xdr:to>
      <xdr:col>5</xdr:col>
      <xdr:colOff>2924175</xdr:colOff>
      <xdr:row>116</xdr:row>
      <xdr:rowOff>293369</xdr:rowOff>
    </xdr:to>
    <xdr:sp macro="" textlink="">
      <xdr:nvSpPr>
        <xdr:cNvPr id="452" name="Rectangle 155">
          <a:hlinkClick xmlns:r="http://schemas.openxmlformats.org/officeDocument/2006/relationships" r:id="rId30"/>
          <a:extLst>
            <a:ext uri="{FF2B5EF4-FFF2-40B4-BE49-F238E27FC236}">
              <a16:creationId xmlns:a16="http://schemas.microsoft.com/office/drawing/2014/main" id="{13B6F31D-F26F-495B-A0C3-06F38D53A887}"/>
            </a:ext>
          </a:extLst>
        </xdr:cNvPr>
        <xdr:cNvSpPr/>
      </xdr:nvSpPr>
      <xdr:spPr>
        <a:xfrm>
          <a:off x="5200650" y="205892400"/>
          <a:ext cx="0"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13</xdr:col>
      <xdr:colOff>323850</xdr:colOff>
      <xdr:row>29</xdr:row>
      <xdr:rowOff>66675</xdr:rowOff>
    </xdr:from>
    <xdr:to>
      <xdr:col>13</xdr:col>
      <xdr:colOff>1809750</xdr:colOff>
      <xdr:row>29</xdr:row>
      <xdr:rowOff>112394</xdr:rowOff>
    </xdr:to>
    <xdr:sp macro="" textlink="">
      <xdr:nvSpPr>
        <xdr:cNvPr id="453" name="Rectangle 6">
          <a:hlinkClick xmlns:r="http://schemas.openxmlformats.org/officeDocument/2006/relationships" r:id="rId9"/>
          <a:extLst>
            <a:ext uri="{FF2B5EF4-FFF2-40B4-BE49-F238E27FC236}">
              <a16:creationId xmlns:a16="http://schemas.microsoft.com/office/drawing/2014/main" id="{D9410D13-0106-4199-A13E-58A033D86974}"/>
            </a:ext>
          </a:extLst>
        </xdr:cNvPr>
        <xdr:cNvSpPr/>
      </xdr:nvSpPr>
      <xdr:spPr>
        <a:xfrm>
          <a:off x="1866900" y="37861875"/>
          <a:ext cx="89535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15</xdr:col>
      <xdr:colOff>0</xdr:colOff>
      <xdr:row>29</xdr:row>
      <xdr:rowOff>0</xdr:rowOff>
    </xdr:from>
    <xdr:to>
      <xdr:col>15</xdr:col>
      <xdr:colOff>1695450</xdr:colOff>
      <xdr:row>29</xdr:row>
      <xdr:rowOff>85725</xdr:rowOff>
    </xdr:to>
    <xdr:sp macro="" textlink="">
      <xdr:nvSpPr>
        <xdr:cNvPr id="454" name="Rectangle 38">
          <a:hlinkClick xmlns:r="http://schemas.openxmlformats.org/officeDocument/2006/relationships" r:id="rId10"/>
          <a:extLst>
            <a:ext uri="{FF2B5EF4-FFF2-40B4-BE49-F238E27FC236}">
              <a16:creationId xmlns:a16="http://schemas.microsoft.com/office/drawing/2014/main" id="{7983BA5F-03D3-4DC4-82EB-93A6C93D3B96}"/>
            </a:ext>
          </a:extLst>
        </xdr:cNvPr>
        <xdr:cNvSpPr/>
      </xdr:nvSpPr>
      <xdr:spPr>
        <a:xfrm>
          <a:off x="3981450" y="37795200"/>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15</xdr:col>
      <xdr:colOff>1619250</xdr:colOff>
      <xdr:row>29</xdr:row>
      <xdr:rowOff>219075</xdr:rowOff>
    </xdr:from>
    <xdr:to>
      <xdr:col>15</xdr:col>
      <xdr:colOff>1981200</xdr:colOff>
      <xdr:row>29</xdr:row>
      <xdr:rowOff>285750</xdr:rowOff>
    </xdr:to>
    <xdr:sp macro="" textlink="">
      <xdr:nvSpPr>
        <xdr:cNvPr id="455" name="Rectangle 148">
          <a:hlinkClick xmlns:r="http://schemas.openxmlformats.org/officeDocument/2006/relationships" r:id="rId20"/>
          <a:extLst>
            <a:ext uri="{FF2B5EF4-FFF2-40B4-BE49-F238E27FC236}">
              <a16:creationId xmlns:a16="http://schemas.microsoft.com/office/drawing/2014/main" id="{0A7ED1D1-DB71-480F-919E-79A9FA446C65}"/>
            </a:ext>
          </a:extLst>
        </xdr:cNvPr>
        <xdr:cNvSpPr/>
      </xdr:nvSpPr>
      <xdr:spPr>
        <a:xfrm>
          <a:off x="5200650" y="38014275"/>
          <a:ext cx="0"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15</xdr:col>
      <xdr:colOff>57150</xdr:colOff>
      <xdr:row>29</xdr:row>
      <xdr:rowOff>400050</xdr:rowOff>
    </xdr:from>
    <xdr:to>
      <xdr:col>15</xdr:col>
      <xdr:colOff>771525</xdr:colOff>
      <xdr:row>29</xdr:row>
      <xdr:rowOff>445769</xdr:rowOff>
    </xdr:to>
    <xdr:sp macro="" textlink="">
      <xdr:nvSpPr>
        <xdr:cNvPr id="456" name="Rectangle 151">
          <a:hlinkClick xmlns:r="http://schemas.openxmlformats.org/officeDocument/2006/relationships" r:id="rId21"/>
          <a:extLst>
            <a:ext uri="{FF2B5EF4-FFF2-40B4-BE49-F238E27FC236}">
              <a16:creationId xmlns:a16="http://schemas.microsoft.com/office/drawing/2014/main" id="{0CFC120C-293B-47F3-A47C-6B1F0CD0F779}"/>
            </a:ext>
          </a:extLst>
        </xdr:cNvPr>
        <xdr:cNvSpPr/>
      </xdr:nvSpPr>
      <xdr:spPr>
        <a:xfrm>
          <a:off x="4038600" y="38195250"/>
          <a:ext cx="7143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15</xdr:col>
      <xdr:colOff>38100</xdr:colOff>
      <xdr:row>29</xdr:row>
      <xdr:rowOff>390525</xdr:rowOff>
    </xdr:from>
    <xdr:to>
      <xdr:col>15</xdr:col>
      <xdr:colOff>752475</xdr:colOff>
      <xdr:row>29</xdr:row>
      <xdr:rowOff>436244</xdr:rowOff>
    </xdr:to>
    <xdr:sp macro="" textlink="">
      <xdr:nvSpPr>
        <xdr:cNvPr id="457" name="Rectangle 153">
          <a:hlinkClick xmlns:r="http://schemas.openxmlformats.org/officeDocument/2006/relationships" r:id="rId21"/>
          <a:extLst>
            <a:ext uri="{FF2B5EF4-FFF2-40B4-BE49-F238E27FC236}">
              <a16:creationId xmlns:a16="http://schemas.microsoft.com/office/drawing/2014/main" id="{C17B2DFA-FDAB-4E8C-B06F-93CD8933DE95}"/>
            </a:ext>
          </a:extLst>
        </xdr:cNvPr>
        <xdr:cNvSpPr/>
      </xdr:nvSpPr>
      <xdr:spPr>
        <a:xfrm>
          <a:off x="4019550" y="38185725"/>
          <a:ext cx="7143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428625</xdr:colOff>
      <xdr:row>29</xdr:row>
      <xdr:rowOff>57150</xdr:rowOff>
    </xdr:from>
    <xdr:to>
      <xdr:col>6</xdr:col>
      <xdr:colOff>428625</xdr:colOff>
      <xdr:row>29</xdr:row>
      <xdr:rowOff>142875</xdr:rowOff>
    </xdr:to>
    <xdr:sp macro="" textlink="">
      <xdr:nvSpPr>
        <xdr:cNvPr id="458" name="Rectangle 37">
          <a:hlinkClick xmlns:r="http://schemas.openxmlformats.org/officeDocument/2006/relationships" r:id="rId10"/>
          <a:extLst>
            <a:ext uri="{FF2B5EF4-FFF2-40B4-BE49-F238E27FC236}">
              <a16:creationId xmlns:a16="http://schemas.microsoft.com/office/drawing/2014/main" id="{3DA987B9-E088-44E6-8FCD-A69255CD1EAA}"/>
            </a:ext>
          </a:extLst>
        </xdr:cNvPr>
        <xdr:cNvSpPr/>
      </xdr:nvSpPr>
      <xdr:spPr>
        <a:xfrm>
          <a:off x="4410075" y="34975800"/>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3</xdr:col>
      <xdr:colOff>323850</xdr:colOff>
      <xdr:row>28</xdr:row>
      <xdr:rowOff>66675</xdr:rowOff>
    </xdr:from>
    <xdr:to>
      <xdr:col>3</xdr:col>
      <xdr:colOff>1809750</xdr:colOff>
      <xdr:row>28</xdr:row>
      <xdr:rowOff>112394</xdr:rowOff>
    </xdr:to>
    <xdr:sp macro="" textlink="">
      <xdr:nvSpPr>
        <xdr:cNvPr id="459" name="Rectangle 6">
          <a:hlinkClick xmlns:r="http://schemas.openxmlformats.org/officeDocument/2006/relationships" r:id="rId9"/>
          <a:extLst>
            <a:ext uri="{FF2B5EF4-FFF2-40B4-BE49-F238E27FC236}">
              <a16:creationId xmlns:a16="http://schemas.microsoft.com/office/drawing/2014/main" id="{EC95E76D-5ABF-447C-BA1D-14320F332D53}"/>
            </a:ext>
          </a:extLst>
        </xdr:cNvPr>
        <xdr:cNvSpPr/>
      </xdr:nvSpPr>
      <xdr:spPr>
        <a:xfrm>
          <a:off x="12220575" y="37861875"/>
          <a:ext cx="2667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5</xdr:col>
      <xdr:colOff>0</xdr:colOff>
      <xdr:row>28</xdr:row>
      <xdr:rowOff>0</xdr:rowOff>
    </xdr:from>
    <xdr:to>
      <xdr:col>5</xdr:col>
      <xdr:colOff>1695450</xdr:colOff>
      <xdr:row>28</xdr:row>
      <xdr:rowOff>85725</xdr:rowOff>
    </xdr:to>
    <xdr:sp macro="" textlink="">
      <xdr:nvSpPr>
        <xdr:cNvPr id="460" name="Rectangle 38">
          <a:hlinkClick xmlns:r="http://schemas.openxmlformats.org/officeDocument/2006/relationships" r:id="rId10"/>
          <a:extLst>
            <a:ext uri="{FF2B5EF4-FFF2-40B4-BE49-F238E27FC236}">
              <a16:creationId xmlns:a16="http://schemas.microsoft.com/office/drawing/2014/main" id="{3B811D3D-3182-4A88-94A1-71C2FB5DC99F}"/>
            </a:ext>
          </a:extLst>
        </xdr:cNvPr>
        <xdr:cNvSpPr/>
      </xdr:nvSpPr>
      <xdr:spPr>
        <a:xfrm>
          <a:off x="13706475" y="37795200"/>
          <a:ext cx="1219200" cy="8572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1619250</xdr:colOff>
      <xdr:row>28</xdr:row>
      <xdr:rowOff>219075</xdr:rowOff>
    </xdr:from>
    <xdr:to>
      <xdr:col>5</xdr:col>
      <xdr:colOff>1981200</xdr:colOff>
      <xdr:row>28</xdr:row>
      <xdr:rowOff>285750</xdr:rowOff>
    </xdr:to>
    <xdr:sp macro="" textlink="">
      <xdr:nvSpPr>
        <xdr:cNvPr id="461" name="Rectangle 148">
          <a:hlinkClick xmlns:r="http://schemas.openxmlformats.org/officeDocument/2006/relationships" r:id="rId20"/>
          <a:extLst>
            <a:ext uri="{FF2B5EF4-FFF2-40B4-BE49-F238E27FC236}">
              <a16:creationId xmlns:a16="http://schemas.microsoft.com/office/drawing/2014/main" id="{64B1F439-402F-464E-8BAF-4BA27A426DFC}"/>
            </a:ext>
          </a:extLst>
        </xdr:cNvPr>
        <xdr:cNvSpPr/>
      </xdr:nvSpPr>
      <xdr:spPr>
        <a:xfrm>
          <a:off x="14925675" y="38014275"/>
          <a:ext cx="0" cy="66675"/>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57150</xdr:colOff>
      <xdr:row>28</xdr:row>
      <xdr:rowOff>400050</xdr:rowOff>
    </xdr:from>
    <xdr:to>
      <xdr:col>5</xdr:col>
      <xdr:colOff>771525</xdr:colOff>
      <xdr:row>28</xdr:row>
      <xdr:rowOff>445769</xdr:rowOff>
    </xdr:to>
    <xdr:sp macro="" textlink="">
      <xdr:nvSpPr>
        <xdr:cNvPr id="462" name="Rectangle 151">
          <a:hlinkClick xmlns:r="http://schemas.openxmlformats.org/officeDocument/2006/relationships" r:id="rId21"/>
          <a:extLst>
            <a:ext uri="{FF2B5EF4-FFF2-40B4-BE49-F238E27FC236}">
              <a16:creationId xmlns:a16="http://schemas.microsoft.com/office/drawing/2014/main" id="{C3E88506-0FC8-49AD-BC92-8B050AE15FFE}"/>
            </a:ext>
          </a:extLst>
        </xdr:cNvPr>
        <xdr:cNvSpPr/>
      </xdr:nvSpPr>
      <xdr:spPr>
        <a:xfrm>
          <a:off x="13763625" y="38195250"/>
          <a:ext cx="7143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twoCellAnchor>
    <xdr:from>
      <xdr:col>5</xdr:col>
      <xdr:colOff>38100</xdr:colOff>
      <xdr:row>28</xdr:row>
      <xdr:rowOff>390525</xdr:rowOff>
    </xdr:from>
    <xdr:to>
      <xdr:col>5</xdr:col>
      <xdr:colOff>752475</xdr:colOff>
      <xdr:row>28</xdr:row>
      <xdr:rowOff>436244</xdr:rowOff>
    </xdr:to>
    <xdr:sp macro="" textlink="">
      <xdr:nvSpPr>
        <xdr:cNvPr id="463" name="Rectangle 153">
          <a:hlinkClick xmlns:r="http://schemas.openxmlformats.org/officeDocument/2006/relationships" r:id="rId21"/>
          <a:extLst>
            <a:ext uri="{FF2B5EF4-FFF2-40B4-BE49-F238E27FC236}">
              <a16:creationId xmlns:a16="http://schemas.microsoft.com/office/drawing/2014/main" id="{FC2C0F97-8697-4E16-8A60-BDD9992E641F}"/>
            </a:ext>
          </a:extLst>
        </xdr:cNvPr>
        <xdr:cNvSpPr/>
      </xdr:nvSpPr>
      <xdr:spPr>
        <a:xfrm>
          <a:off x="13744575" y="38185725"/>
          <a:ext cx="714375" cy="45719"/>
        </a:xfrm>
        <a:prstGeom prst="rect">
          <a:avLst/>
        </a:prstGeom>
        <a:noFill/>
        <a:ln w="12700" cap="flat" cmpd="sng" algn="ctr">
          <a:noFill/>
          <a:prstDash val="solid"/>
          <a:miter lim="800000"/>
        </a:ln>
        <a:effectLst/>
      </xdr:spPr>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sysClr val="window" lastClr="FFFFFF"/>
            </a:solidFill>
            <a:effectLst/>
            <a:uLnTx/>
            <a:uFillTx/>
            <a:latin typeface="Calibri" panose="020F0502020204030204"/>
            <a:ea typeface="+mn-ea"/>
            <a:cs typeface="+mn-cs"/>
          </a:endParaRP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extLst>
            <a:ext uri="{FF2B5EF4-FFF2-40B4-BE49-F238E27FC236}">
              <a16:creationId xmlns:a16="http://schemas.microsoft.com/office/drawing/2014/main" id="{C7F9DED3-3979-4E87-9D5F-A82BA84336AB}"/>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05B2C9A0-EB68-4591-B59A-0E62C5305B9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04DDBCB6-B7F9-4325-8174-1591FED80D75}"/>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5"/>
          <a:extLst>
            <a:ext uri="{FF2B5EF4-FFF2-40B4-BE49-F238E27FC236}">
              <a16:creationId xmlns:a16="http://schemas.microsoft.com/office/drawing/2014/main" id="{05C11ABD-61E0-4D90-ABCB-98A06BD716F7}"/>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extLst>
            <a:ext uri="{FF2B5EF4-FFF2-40B4-BE49-F238E27FC236}">
              <a16:creationId xmlns:a16="http://schemas.microsoft.com/office/drawing/2014/main" id="{1D3B2CAC-9FC3-486B-BEA4-68F088E8A94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extLst>
            <a:ext uri="{FF2B5EF4-FFF2-40B4-BE49-F238E27FC236}">
              <a16:creationId xmlns:a16="http://schemas.microsoft.com/office/drawing/2014/main" id="{06D1069A-66A6-4454-B020-F199F4FB9F8E}"/>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xdr:from>
      <xdr:col>2</xdr:col>
      <xdr:colOff>94075</xdr:colOff>
      <xdr:row>6</xdr:row>
      <xdr:rowOff>60320</xdr:rowOff>
    </xdr:from>
    <xdr:to>
      <xdr:col>2</xdr:col>
      <xdr:colOff>278226</xdr:colOff>
      <xdr:row>6</xdr:row>
      <xdr:rowOff>244471</xdr:rowOff>
    </xdr:to>
    <xdr:sp macro="" textlink="">
      <xdr:nvSpPr>
        <xdr:cNvPr id="8" name="Oval 7">
          <a:extLst>
            <a:ext uri="{FF2B5EF4-FFF2-40B4-BE49-F238E27FC236}">
              <a16:creationId xmlns:a16="http://schemas.microsoft.com/office/drawing/2014/main" id="{7384CD52-95D6-4F40-85B0-FD06751DBC06}"/>
            </a:ext>
          </a:extLst>
        </xdr:cNvPr>
        <xdr:cNvSpPr/>
      </xdr:nvSpPr>
      <xdr:spPr>
        <a:xfrm>
          <a:off x="1122775" y="5041895"/>
          <a:ext cx="184151" cy="184151"/>
        </a:xfrm>
        <a:prstGeom prst="ellipse">
          <a:avLst/>
        </a:prstGeom>
        <a:solidFill>
          <a:srgbClr val="F78F1E"/>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3</xdr:col>
      <xdr:colOff>1186646</xdr:colOff>
      <xdr:row>6</xdr:row>
      <xdr:rowOff>60320</xdr:rowOff>
    </xdr:from>
    <xdr:to>
      <xdr:col>3</xdr:col>
      <xdr:colOff>1370797</xdr:colOff>
      <xdr:row>6</xdr:row>
      <xdr:rowOff>244471</xdr:rowOff>
    </xdr:to>
    <xdr:sp macro="" textlink="">
      <xdr:nvSpPr>
        <xdr:cNvPr id="9" name="Oval 8">
          <a:extLst>
            <a:ext uri="{FF2B5EF4-FFF2-40B4-BE49-F238E27FC236}">
              <a16:creationId xmlns:a16="http://schemas.microsoft.com/office/drawing/2014/main" id="{6F956A90-8CFF-4B0F-B685-13E5A3956CAE}"/>
            </a:ext>
          </a:extLst>
        </xdr:cNvPr>
        <xdr:cNvSpPr/>
      </xdr:nvSpPr>
      <xdr:spPr>
        <a:xfrm>
          <a:off x="2729696" y="5041895"/>
          <a:ext cx="184151" cy="184151"/>
        </a:xfrm>
        <a:prstGeom prst="ellipse">
          <a:avLst/>
        </a:prstGeom>
        <a:solidFill>
          <a:srgbClr val="EE2724"/>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84639</xdr:colOff>
      <xdr:row>6</xdr:row>
      <xdr:rowOff>60320</xdr:rowOff>
    </xdr:from>
    <xdr:to>
      <xdr:col>5</xdr:col>
      <xdr:colOff>268790</xdr:colOff>
      <xdr:row>6</xdr:row>
      <xdr:rowOff>244471</xdr:rowOff>
    </xdr:to>
    <xdr:sp macro="" textlink="">
      <xdr:nvSpPr>
        <xdr:cNvPr id="10" name="Oval 9">
          <a:extLst>
            <a:ext uri="{FF2B5EF4-FFF2-40B4-BE49-F238E27FC236}">
              <a16:creationId xmlns:a16="http://schemas.microsoft.com/office/drawing/2014/main" id="{0015AFCA-6477-4C37-8383-C41B53006FA9}"/>
            </a:ext>
          </a:extLst>
        </xdr:cNvPr>
        <xdr:cNvSpPr/>
      </xdr:nvSpPr>
      <xdr:spPr>
        <a:xfrm>
          <a:off x="4228014" y="504189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0</xdr:col>
      <xdr:colOff>47040</xdr:colOff>
      <xdr:row>6</xdr:row>
      <xdr:rowOff>60320</xdr:rowOff>
    </xdr:from>
    <xdr:to>
      <xdr:col>0</xdr:col>
      <xdr:colOff>231191</xdr:colOff>
      <xdr:row>6</xdr:row>
      <xdr:rowOff>244471</xdr:rowOff>
    </xdr:to>
    <xdr:sp macro="" textlink="">
      <xdr:nvSpPr>
        <xdr:cNvPr id="11" name="Oval 10">
          <a:extLst>
            <a:ext uri="{FF2B5EF4-FFF2-40B4-BE49-F238E27FC236}">
              <a16:creationId xmlns:a16="http://schemas.microsoft.com/office/drawing/2014/main" id="{9D608C27-827A-4CFB-8EAB-A6176F6B1A1F}"/>
            </a:ext>
          </a:extLst>
        </xdr:cNvPr>
        <xdr:cNvSpPr/>
      </xdr:nvSpPr>
      <xdr:spPr>
        <a:xfrm>
          <a:off x="47040" y="504189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10</xdr:row>
      <xdr:rowOff>280800</xdr:rowOff>
    </xdr:from>
    <xdr:to>
      <xdr:col>4</xdr:col>
      <xdr:colOff>804151</xdr:colOff>
      <xdr:row>10</xdr:row>
      <xdr:rowOff>464951</xdr:rowOff>
    </xdr:to>
    <xdr:sp macro="" textlink="">
      <xdr:nvSpPr>
        <xdr:cNvPr id="12" name="Oval 11">
          <a:extLst>
            <a:ext uri="{FF2B5EF4-FFF2-40B4-BE49-F238E27FC236}">
              <a16:creationId xmlns:a16="http://schemas.microsoft.com/office/drawing/2014/main" id="{99C51773-E992-4296-A89B-7D570EC29833}"/>
            </a:ext>
          </a:extLst>
        </xdr:cNvPr>
        <xdr:cNvSpPr/>
      </xdr:nvSpPr>
      <xdr:spPr>
        <a:xfrm>
          <a:off x="3544175" y="63863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10</xdr:row>
      <xdr:rowOff>280800</xdr:rowOff>
    </xdr:from>
    <xdr:to>
      <xdr:col>5</xdr:col>
      <xdr:colOff>804151</xdr:colOff>
      <xdr:row>10</xdr:row>
      <xdr:rowOff>464951</xdr:rowOff>
    </xdr:to>
    <xdr:sp macro="" textlink="">
      <xdr:nvSpPr>
        <xdr:cNvPr id="13" name="Oval 12">
          <a:extLst>
            <a:ext uri="{FF2B5EF4-FFF2-40B4-BE49-F238E27FC236}">
              <a16:creationId xmlns:a16="http://schemas.microsoft.com/office/drawing/2014/main" id="{1700BB81-8176-4F9E-A977-A0DFD3A3BE9B}"/>
            </a:ext>
          </a:extLst>
        </xdr:cNvPr>
        <xdr:cNvSpPr/>
      </xdr:nvSpPr>
      <xdr:spPr>
        <a:xfrm>
          <a:off x="4763375" y="63863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10</xdr:row>
      <xdr:rowOff>280800</xdr:rowOff>
    </xdr:from>
    <xdr:to>
      <xdr:col>7</xdr:col>
      <xdr:colOff>804151</xdr:colOff>
      <xdr:row>10</xdr:row>
      <xdr:rowOff>464951</xdr:rowOff>
    </xdr:to>
    <xdr:sp macro="" textlink="">
      <xdr:nvSpPr>
        <xdr:cNvPr id="14" name="Oval 13">
          <a:extLst>
            <a:ext uri="{FF2B5EF4-FFF2-40B4-BE49-F238E27FC236}">
              <a16:creationId xmlns:a16="http://schemas.microsoft.com/office/drawing/2014/main" id="{9C94F564-0930-450C-92C1-906C9E4D0C65}"/>
            </a:ext>
          </a:extLst>
        </xdr:cNvPr>
        <xdr:cNvSpPr/>
      </xdr:nvSpPr>
      <xdr:spPr>
        <a:xfrm>
          <a:off x="7201775" y="63863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10</xdr:row>
      <xdr:rowOff>280800</xdr:rowOff>
    </xdr:from>
    <xdr:to>
      <xdr:col>8</xdr:col>
      <xdr:colOff>804151</xdr:colOff>
      <xdr:row>10</xdr:row>
      <xdr:rowOff>464951</xdr:rowOff>
    </xdr:to>
    <xdr:sp macro="" textlink="">
      <xdr:nvSpPr>
        <xdr:cNvPr id="15" name="Oval 14">
          <a:extLst>
            <a:ext uri="{FF2B5EF4-FFF2-40B4-BE49-F238E27FC236}">
              <a16:creationId xmlns:a16="http://schemas.microsoft.com/office/drawing/2014/main" id="{32677BB9-841A-4904-85E9-0187883C4EBE}"/>
            </a:ext>
          </a:extLst>
        </xdr:cNvPr>
        <xdr:cNvSpPr/>
      </xdr:nvSpPr>
      <xdr:spPr>
        <a:xfrm>
          <a:off x="8420975" y="63863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10</xdr:row>
      <xdr:rowOff>280800</xdr:rowOff>
    </xdr:from>
    <xdr:to>
      <xdr:col>9</xdr:col>
      <xdr:colOff>804151</xdr:colOff>
      <xdr:row>10</xdr:row>
      <xdr:rowOff>464951</xdr:rowOff>
    </xdr:to>
    <xdr:sp macro="" textlink="">
      <xdr:nvSpPr>
        <xdr:cNvPr id="16" name="Oval 15">
          <a:extLst>
            <a:ext uri="{FF2B5EF4-FFF2-40B4-BE49-F238E27FC236}">
              <a16:creationId xmlns:a16="http://schemas.microsoft.com/office/drawing/2014/main" id="{07FC2BCF-2F97-4E24-919E-2AC13508434F}"/>
            </a:ext>
          </a:extLst>
        </xdr:cNvPr>
        <xdr:cNvSpPr/>
      </xdr:nvSpPr>
      <xdr:spPr>
        <a:xfrm>
          <a:off x="9640175" y="63863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11</xdr:row>
      <xdr:rowOff>337000</xdr:rowOff>
    </xdr:from>
    <xdr:to>
      <xdr:col>4</xdr:col>
      <xdr:colOff>804151</xdr:colOff>
      <xdr:row>11</xdr:row>
      <xdr:rowOff>521151</xdr:rowOff>
    </xdr:to>
    <xdr:sp macro="" textlink="">
      <xdr:nvSpPr>
        <xdr:cNvPr id="17" name="Oval 16">
          <a:extLst>
            <a:ext uri="{FF2B5EF4-FFF2-40B4-BE49-F238E27FC236}">
              <a16:creationId xmlns:a16="http://schemas.microsoft.com/office/drawing/2014/main" id="{8E6FE779-BAAA-49D3-B5D6-D16FFACFD127}"/>
            </a:ext>
          </a:extLst>
        </xdr:cNvPr>
        <xdr:cNvSpPr/>
      </xdr:nvSpPr>
      <xdr:spPr>
        <a:xfrm>
          <a:off x="3544175" y="71283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11</xdr:row>
      <xdr:rowOff>337000</xdr:rowOff>
    </xdr:from>
    <xdr:to>
      <xdr:col>5</xdr:col>
      <xdr:colOff>804151</xdr:colOff>
      <xdr:row>11</xdr:row>
      <xdr:rowOff>521151</xdr:rowOff>
    </xdr:to>
    <xdr:sp macro="" textlink="">
      <xdr:nvSpPr>
        <xdr:cNvPr id="18" name="Oval 17">
          <a:extLst>
            <a:ext uri="{FF2B5EF4-FFF2-40B4-BE49-F238E27FC236}">
              <a16:creationId xmlns:a16="http://schemas.microsoft.com/office/drawing/2014/main" id="{24129172-C2D8-42CC-B231-5A7312D380EB}"/>
            </a:ext>
          </a:extLst>
        </xdr:cNvPr>
        <xdr:cNvSpPr/>
      </xdr:nvSpPr>
      <xdr:spPr>
        <a:xfrm>
          <a:off x="4763375" y="71283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11</xdr:row>
      <xdr:rowOff>337000</xdr:rowOff>
    </xdr:from>
    <xdr:to>
      <xdr:col>7</xdr:col>
      <xdr:colOff>804151</xdr:colOff>
      <xdr:row>11</xdr:row>
      <xdr:rowOff>521151</xdr:rowOff>
    </xdr:to>
    <xdr:sp macro="" textlink="">
      <xdr:nvSpPr>
        <xdr:cNvPr id="19" name="Oval 18">
          <a:extLst>
            <a:ext uri="{FF2B5EF4-FFF2-40B4-BE49-F238E27FC236}">
              <a16:creationId xmlns:a16="http://schemas.microsoft.com/office/drawing/2014/main" id="{AF775311-3A9B-42EE-B964-06535A9A3DEF}"/>
            </a:ext>
          </a:extLst>
        </xdr:cNvPr>
        <xdr:cNvSpPr/>
      </xdr:nvSpPr>
      <xdr:spPr>
        <a:xfrm>
          <a:off x="7201775" y="71283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11</xdr:row>
      <xdr:rowOff>337000</xdr:rowOff>
    </xdr:from>
    <xdr:to>
      <xdr:col>8</xdr:col>
      <xdr:colOff>804151</xdr:colOff>
      <xdr:row>11</xdr:row>
      <xdr:rowOff>521151</xdr:rowOff>
    </xdr:to>
    <xdr:sp macro="" textlink="">
      <xdr:nvSpPr>
        <xdr:cNvPr id="20" name="Oval 19">
          <a:extLst>
            <a:ext uri="{FF2B5EF4-FFF2-40B4-BE49-F238E27FC236}">
              <a16:creationId xmlns:a16="http://schemas.microsoft.com/office/drawing/2014/main" id="{9D023799-7A28-4DEF-91D6-FF9E095AC311}"/>
            </a:ext>
          </a:extLst>
        </xdr:cNvPr>
        <xdr:cNvSpPr/>
      </xdr:nvSpPr>
      <xdr:spPr>
        <a:xfrm>
          <a:off x="8420975" y="71283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11</xdr:row>
      <xdr:rowOff>337000</xdr:rowOff>
    </xdr:from>
    <xdr:to>
      <xdr:col>9</xdr:col>
      <xdr:colOff>804151</xdr:colOff>
      <xdr:row>11</xdr:row>
      <xdr:rowOff>521151</xdr:rowOff>
    </xdr:to>
    <xdr:sp macro="" textlink="">
      <xdr:nvSpPr>
        <xdr:cNvPr id="21" name="Oval 20">
          <a:extLst>
            <a:ext uri="{FF2B5EF4-FFF2-40B4-BE49-F238E27FC236}">
              <a16:creationId xmlns:a16="http://schemas.microsoft.com/office/drawing/2014/main" id="{C3912BB8-B855-4BAA-8E5B-79477B93599E}"/>
            </a:ext>
          </a:extLst>
        </xdr:cNvPr>
        <xdr:cNvSpPr/>
      </xdr:nvSpPr>
      <xdr:spPr>
        <a:xfrm>
          <a:off x="9640175" y="71283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14</xdr:row>
      <xdr:rowOff>344300</xdr:rowOff>
    </xdr:from>
    <xdr:to>
      <xdr:col>9</xdr:col>
      <xdr:colOff>804151</xdr:colOff>
      <xdr:row>14</xdr:row>
      <xdr:rowOff>528451</xdr:rowOff>
    </xdr:to>
    <xdr:sp macro="" textlink="">
      <xdr:nvSpPr>
        <xdr:cNvPr id="22" name="Oval 21">
          <a:extLst>
            <a:ext uri="{FF2B5EF4-FFF2-40B4-BE49-F238E27FC236}">
              <a16:creationId xmlns:a16="http://schemas.microsoft.com/office/drawing/2014/main" id="{F2D6054E-B03D-48CE-B172-B98CD4D8F557}"/>
            </a:ext>
          </a:extLst>
        </xdr:cNvPr>
        <xdr:cNvSpPr/>
      </xdr:nvSpPr>
      <xdr:spPr>
        <a:xfrm>
          <a:off x="9640175" y="96407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16</xdr:row>
      <xdr:rowOff>395100</xdr:rowOff>
    </xdr:from>
    <xdr:to>
      <xdr:col>9</xdr:col>
      <xdr:colOff>804151</xdr:colOff>
      <xdr:row>16</xdr:row>
      <xdr:rowOff>579251</xdr:rowOff>
    </xdr:to>
    <xdr:sp macro="" textlink="">
      <xdr:nvSpPr>
        <xdr:cNvPr id="23" name="Oval 22">
          <a:extLst>
            <a:ext uri="{FF2B5EF4-FFF2-40B4-BE49-F238E27FC236}">
              <a16:creationId xmlns:a16="http://schemas.microsoft.com/office/drawing/2014/main" id="{8993A494-6C97-4A2D-88D3-61F70374A7FF}"/>
            </a:ext>
          </a:extLst>
        </xdr:cNvPr>
        <xdr:cNvSpPr/>
      </xdr:nvSpPr>
      <xdr:spPr>
        <a:xfrm>
          <a:off x="9640175" y="107678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17</xdr:row>
      <xdr:rowOff>425900</xdr:rowOff>
    </xdr:from>
    <xdr:to>
      <xdr:col>4</xdr:col>
      <xdr:colOff>804151</xdr:colOff>
      <xdr:row>17</xdr:row>
      <xdr:rowOff>610051</xdr:rowOff>
    </xdr:to>
    <xdr:sp macro="" textlink="">
      <xdr:nvSpPr>
        <xdr:cNvPr id="24" name="Oval 23">
          <a:extLst>
            <a:ext uri="{FF2B5EF4-FFF2-40B4-BE49-F238E27FC236}">
              <a16:creationId xmlns:a16="http://schemas.microsoft.com/office/drawing/2014/main" id="{229EDFEC-DB29-47D3-A55E-906DCAC54CEF}"/>
            </a:ext>
          </a:extLst>
        </xdr:cNvPr>
        <xdr:cNvSpPr/>
      </xdr:nvSpPr>
      <xdr:spPr>
        <a:xfrm>
          <a:off x="3544175" y="117606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17</xdr:row>
      <xdr:rowOff>425900</xdr:rowOff>
    </xdr:from>
    <xdr:to>
      <xdr:col>5</xdr:col>
      <xdr:colOff>804151</xdr:colOff>
      <xdr:row>17</xdr:row>
      <xdr:rowOff>610051</xdr:rowOff>
    </xdr:to>
    <xdr:sp macro="" textlink="">
      <xdr:nvSpPr>
        <xdr:cNvPr id="25" name="Oval 24">
          <a:extLst>
            <a:ext uri="{FF2B5EF4-FFF2-40B4-BE49-F238E27FC236}">
              <a16:creationId xmlns:a16="http://schemas.microsoft.com/office/drawing/2014/main" id="{0F379E22-4870-4AB3-9FBE-AEBF2AEE5B8D}"/>
            </a:ext>
          </a:extLst>
        </xdr:cNvPr>
        <xdr:cNvSpPr/>
      </xdr:nvSpPr>
      <xdr:spPr>
        <a:xfrm>
          <a:off x="4763375" y="117606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17</xdr:row>
      <xdr:rowOff>425900</xdr:rowOff>
    </xdr:from>
    <xdr:to>
      <xdr:col>7</xdr:col>
      <xdr:colOff>804151</xdr:colOff>
      <xdr:row>17</xdr:row>
      <xdr:rowOff>610051</xdr:rowOff>
    </xdr:to>
    <xdr:sp macro="" textlink="">
      <xdr:nvSpPr>
        <xdr:cNvPr id="26" name="Oval 25">
          <a:extLst>
            <a:ext uri="{FF2B5EF4-FFF2-40B4-BE49-F238E27FC236}">
              <a16:creationId xmlns:a16="http://schemas.microsoft.com/office/drawing/2014/main" id="{2415E327-5662-47F2-BE85-9E64B8AE8F36}"/>
            </a:ext>
          </a:extLst>
        </xdr:cNvPr>
        <xdr:cNvSpPr/>
      </xdr:nvSpPr>
      <xdr:spPr>
        <a:xfrm>
          <a:off x="7201775" y="117606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17</xdr:row>
      <xdr:rowOff>425900</xdr:rowOff>
    </xdr:from>
    <xdr:to>
      <xdr:col>8</xdr:col>
      <xdr:colOff>804151</xdr:colOff>
      <xdr:row>17</xdr:row>
      <xdr:rowOff>610051</xdr:rowOff>
    </xdr:to>
    <xdr:sp macro="" textlink="">
      <xdr:nvSpPr>
        <xdr:cNvPr id="27" name="Oval 26">
          <a:extLst>
            <a:ext uri="{FF2B5EF4-FFF2-40B4-BE49-F238E27FC236}">
              <a16:creationId xmlns:a16="http://schemas.microsoft.com/office/drawing/2014/main" id="{5CE8F1CB-857B-45D1-A806-60B1D0C3EEEA}"/>
            </a:ext>
          </a:extLst>
        </xdr:cNvPr>
        <xdr:cNvSpPr/>
      </xdr:nvSpPr>
      <xdr:spPr>
        <a:xfrm>
          <a:off x="8420975" y="117606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17</xdr:row>
      <xdr:rowOff>425900</xdr:rowOff>
    </xdr:from>
    <xdr:to>
      <xdr:col>9</xdr:col>
      <xdr:colOff>804151</xdr:colOff>
      <xdr:row>17</xdr:row>
      <xdr:rowOff>610051</xdr:rowOff>
    </xdr:to>
    <xdr:sp macro="" textlink="">
      <xdr:nvSpPr>
        <xdr:cNvPr id="28" name="Oval 27">
          <a:extLst>
            <a:ext uri="{FF2B5EF4-FFF2-40B4-BE49-F238E27FC236}">
              <a16:creationId xmlns:a16="http://schemas.microsoft.com/office/drawing/2014/main" id="{9743B561-BA21-454B-8871-94C0C30272F5}"/>
            </a:ext>
          </a:extLst>
        </xdr:cNvPr>
        <xdr:cNvSpPr/>
      </xdr:nvSpPr>
      <xdr:spPr>
        <a:xfrm>
          <a:off x="9640175" y="117606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19</xdr:row>
      <xdr:rowOff>687200</xdr:rowOff>
    </xdr:from>
    <xdr:to>
      <xdr:col>4</xdr:col>
      <xdr:colOff>804151</xdr:colOff>
      <xdr:row>19</xdr:row>
      <xdr:rowOff>871351</xdr:rowOff>
    </xdr:to>
    <xdr:sp macro="" textlink="">
      <xdr:nvSpPr>
        <xdr:cNvPr id="29" name="Oval 28">
          <a:extLst>
            <a:ext uri="{FF2B5EF4-FFF2-40B4-BE49-F238E27FC236}">
              <a16:creationId xmlns:a16="http://schemas.microsoft.com/office/drawing/2014/main" id="{684ADDB8-126A-4181-AD7F-91DA6806E138}"/>
            </a:ext>
          </a:extLst>
        </xdr:cNvPr>
        <xdr:cNvSpPr/>
      </xdr:nvSpPr>
      <xdr:spPr>
        <a:xfrm>
          <a:off x="3544175" y="13250675"/>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19</xdr:row>
      <xdr:rowOff>687200</xdr:rowOff>
    </xdr:from>
    <xdr:to>
      <xdr:col>5</xdr:col>
      <xdr:colOff>804151</xdr:colOff>
      <xdr:row>19</xdr:row>
      <xdr:rowOff>871351</xdr:rowOff>
    </xdr:to>
    <xdr:sp macro="" textlink="">
      <xdr:nvSpPr>
        <xdr:cNvPr id="30" name="Oval 29">
          <a:extLst>
            <a:ext uri="{FF2B5EF4-FFF2-40B4-BE49-F238E27FC236}">
              <a16:creationId xmlns:a16="http://schemas.microsoft.com/office/drawing/2014/main" id="{3EDD24A3-8D6B-4DE4-9D98-B5B3ADEE5066}"/>
            </a:ext>
          </a:extLst>
        </xdr:cNvPr>
        <xdr:cNvSpPr/>
      </xdr:nvSpPr>
      <xdr:spPr>
        <a:xfrm>
          <a:off x="4763375" y="132506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19</xdr:row>
      <xdr:rowOff>687200</xdr:rowOff>
    </xdr:from>
    <xdr:to>
      <xdr:col>7</xdr:col>
      <xdr:colOff>804151</xdr:colOff>
      <xdr:row>19</xdr:row>
      <xdr:rowOff>871351</xdr:rowOff>
    </xdr:to>
    <xdr:sp macro="" textlink="">
      <xdr:nvSpPr>
        <xdr:cNvPr id="31" name="Oval 30">
          <a:extLst>
            <a:ext uri="{FF2B5EF4-FFF2-40B4-BE49-F238E27FC236}">
              <a16:creationId xmlns:a16="http://schemas.microsoft.com/office/drawing/2014/main" id="{71A223F1-89AE-4C1C-99AD-546EF59BEBC8}"/>
            </a:ext>
          </a:extLst>
        </xdr:cNvPr>
        <xdr:cNvSpPr/>
      </xdr:nvSpPr>
      <xdr:spPr>
        <a:xfrm>
          <a:off x="7201775" y="132506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19</xdr:row>
      <xdr:rowOff>687200</xdr:rowOff>
    </xdr:from>
    <xdr:to>
      <xdr:col>8</xdr:col>
      <xdr:colOff>804151</xdr:colOff>
      <xdr:row>19</xdr:row>
      <xdr:rowOff>871351</xdr:rowOff>
    </xdr:to>
    <xdr:sp macro="" textlink="">
      <xdr:nvSpPr>
        <xdr:cNvPr id="32" name="Oval 31">
          <a:extLst>
            <a:ext uri="{FF2B5EF4-FFF2-40B4-BE49-F238E27FC236}">
              <a16:creationId xmlns:a16="http://schemas.microsoft.com/office/drawing/2014/main" id="{00B52865-142B-4DF5-9CE1-90A9C3CF5A65}"/>
            </a:ext>
          </a:extLst>
        </xdr:cNvPr>
        <xdr:cNvSpPr/>
      </xdr:nvSpPr>
      <xdr:spPr>
        <a:xfrm>
          <a:off x="8420975" y="132506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19</xdr:row>
      <xdr:rowOff>687200</xdr:rowOff>
    </xdr:from>
    <xdr:to>
      <xdr:col>9</xdr:col>
      <xdr:colOff>804151</xdr:colOff>
      <xdr:row>19</xdr:row>
      <xdr:rowOff>871351</xdr:rowOff>
    </xdr:to>
    <xdr:sp macro="" textlink="">
      <xdr:nvSpPr>
        <xdr:cNvPr id="33" name="Oval 32">
          <a:extLst>
            <a:ext uri="{FF2B5EF4-FFF2-40B4-BE49-F238E27FC236}">
              <a16:creationId xmlns:a16="http://schemas.microsoft.com/office/drawing/2014/main" id="{617B153C-2FA7-4922-8BD4-235A5F3FEA5B}"/>
            </a:ext>
          </a:extLst>
        </xdr:cNvPr>
        <xdr:cNvSpPr/>
      </xdr:nvSpPr>
      <xdr:spPr>
        <a:xfrm>
          <a:off x="9640175" y="132506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20</xdr:row>
      <xdr:rowOff>705300</xdr:rowOff>
    </xdr:from>
    <xdr:to>
      <xdr:col>4</xdr:col>
      <xdr:colOff>804151</xdr:colOff>
      <xdr:row>20</xdr:row>
      <xdr:rowOff>889451</xdr:rowOff>
    </xdr:to>
    <xdr:sp macro="" textlink="">
      <xdr:nvSpPr>
        <xdr:cNvPr id="34" name="Oval 33">
          <a:extLst>
            <a:ext uri="{FF2B5EF4-FFF2-40B4-BE49-F238E27FC236}">
              <a16:creationId xmlns:a16="http://schemas.microsoft.com/office/drawing/2014/main" id="{4B3194A3-6700-477D-9BD0-D97F3F2CDD4B}"/>
            </a:ext>
          </a:extLst>
        </xdr:cNvPr>
        <xdr:cNvSpPr/>
      </xdr:nvSpPr>
      <xdr:spPr>
        <a:xfrm>
          <a:off x="3544175" y="148023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20</xdr:row>
      <xdr:rowOff>705300</xdr:rowOff>
    </xdr:from>
    <xdr:to>
      <xdr:col>5</xdr:col>
      <xdr:colOff>804151</xdr:colOff>
      <xdr:row>20</xdr:row>
      <xdr:rowOff>889451</xdr:rowOff>
    </xdr:to>
    <xdr:sp macro="" textlink="">
      <xdr:nvSpPr>
        <xdr:cNvPr id="35" name="Oval 34">
          <a:extLst>
            <a:ext uri="{FF2B5EF4-FFF2-40B4-BE49-F238E27FC236}">
              <a16:creationId xmlns:a16="http://schemas.microsoft.com/office/drawing/2014/main" id="{B26F797A-C513-4361-8B25-0AA3D8B547FB}"/>
            </a:ext>
          </a:extLst>
        </xdr:cNvPr>
        <xdr:cNvSpPr/>
      </xdr:nvSpPr>
      <xdr:spPr>
        <a:xfrm>
          <a:off x="4763375" y="148023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20</xdr:row>
      <xdr:rowOff>705300</xdr:rowOff>
    </xdr:from>
    <xdr:to>
      <xdr:col>7</xdr:col>
      <xdr:colOff>804151</xdr:colOff>
      <xdr:row>20</xdr:row>
      <xdr:rowOff>889451</xdr:rowOff>
    </xdr:to>
    <xdr:sp macro="" textlink="">
      <xdr:nvSpPr>
        <xdr:cNvPr id="36" name="Oval 35">
          <a:extLst>
            <a:ext uri="{FF2B5EF4-FFF2-40B4-BE49-F238E27FC236}">
              <a16:creationId xmlns:a16="http://schemas.microsoft.com/office/drawing/2014/main" id="{F01EF636-9696-4590-AFBE-4DAFF0967C76}"/>
            </a:ext>
          </a:extLst>
        </xdr:cNvPr>
        <xdr:cNvSpPr/>
      </xdr:nvSpPr>
      <xdr:spPr>
        <a:xfrm>
          <a:off x="7201775" y="148023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20</xdr:row>
      <xdr:rowOff>705300</xdr:rowOff>
    </xdr:from>
    <xdr:to>
      <xdr:col>8</xdr:col>
      <xdr:colOff>804151</xdr:colOff>
      <xdr:row>20</xdr:row>
      <xdr:rowOff>889451</xdr:rowOff>
    </xdr:to>
    <xdr:sp macro="" textlink="">
      <xdr:nvSpPr>
        <xdr:cNvPr id="37" name="Oval 36">
          <a:extLst>
            <a:ext uri="{FF2B5EF4-FFF2-40B4-BE49-F238E27FC236}">
              <a16:creationId xmlns:a16="http://schemas.microsoft.com/office/drawing/2014/main" id="{2F77D7CC-29E4-4150-8998-83FE03645C42}"/>
            </a:ext>
          </a:extLst>
        </xdr:cNvPr>
        <xdr:cNvSpPr/>
      </xdr:nvSpPr>
      <xdr:spPr>
        <a:xfrm>
          <a:off x="8420975" y="148023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20</xdr:row>
      <xdr:rowOff>705300</xdr:rowOff>
    </xdr:from>
    <xdr:to>
      <xdr:col>9</xdr:col>
      <xdr:colOff>804151</xdr:colOff>
      <xdr:row>20</xdr:row>
      <xdr:rowOff>889451</xdr:rowOff>
    </xdr:to>
    <xdr:sp macro="" textlink="">
      <xdr:nvSpPr>
        <xdr:cNvPr id="38" name="Oval 37">
          <a:extLst>
            <a:ext uri="{FF2B5EF4-FFF2-40B4-BE49-F238E27FC236}">
              <a16:creationId xmlns:a16="http://schemas.microsoft.com/office/drawing/2014/main" id="{EE99C8EE-DD8A-4C6B-84A0-296281BBC206}"/>
            </a:ext>
          </a:extLst>
        </xdr:cNvPr>
        <xdr:cNvSpPr/>
      </xdr:nvSpPr>
      <xdr:spPr>
        <a:xfrm>
          <a:off x="9640175" y="14802300"/>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27</xdr:row>
      <xdr:rowOff>482549</xdr:rowOff>
    </xdr:from>
    <xdr:to>
      <xdr:col>4</xdr:col>
      <xdr:colOff>804151</xdr:colOff>
      <xdr:row>27</xdr:row>
      <xdr:rowOff>666700</xdr:rowOff>
    </xdr:to>
    <xdr:sp macro="" textlink="">
      <xdr:nvSpPr>
        <xdr:cNvPr id="39" name="Oval 38">
          <a:extLst>
            <a:ext uri="{FF2B5EF4-FFF2-40B4-BE49-F238E27FC236}">
              <a16:creationId xmlns:a16="http://schemas.microsoft.com/office/drawing/2014/main" id="{7691601D-AFA4-4108-B965-0BCDF4ADB00F}"/>
            </a:ext>
          </a:extLst>
        </xdr:cNvPr>
        <xdr:cNvSpPr/>
      </xdr:nvSpPr>
      <xdr:spPr>
        <a:xfrm>
          <a:off x="3544175" y="250951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27</xdr:row>
      <xdr:rowOff>482549</xdr:rowOff>
    </xdr:from>
    <xdr:to>
      <xdr:col>5</xdr:col>
      <xdr:colOff>804151</xdr:colOff>
      <xdr:row>27</xdr:row>
      <xdr:rowOff>666700</xdr:rowOff>
    </xdr:to>
    <xdr:sp macro="" textlink="">
      <xdr:nvSpPr>
        <xdr:cNvPr id="40" name="Oval 39">
          <a:extLst>
            <a:ext uri="{FF2B5EF4-FFF2-40B4-BE49-F238E27FC236}">
              <a16:creationId xmlns:a16="http://schemas.microsoft.com/office/drawing/2014/main" id="{BF914861-7964-4A4B-8D2B-A9C17AF611D1}"/>
            </a:ext>
          </a:extLst>
        </xdr:cNvPr>
        <xdr:cNvSpPr/>
      </xdr:nvSpPr>
      <xdr:spPr>
        <a:xfrm>
          <a:off x="4763375" y="25095149"/>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27</xdr:row>
      <xdr:rowOff>482549</xdr:rowOff>
    </xdr:from>
    <xdr:to>
      <xdr:col>7</xdr:col>
      <xdr:colOff>804151</xdr:colOff>
      <xdr:row>27</xdr:row>
      <xdr:rowOff>666700</xdr:rowOff>
    </xdr:to>
    <xdr:sp macro="" textlink="">
      <xdr:nvSpPr>
        <xdr:cNvPr id="41" name="Oval 40">
          <a:extLst>
            <a:ext uri="{FF2B5EF4-FFF2-40B4-BE49-F238E27FC236}">
              <a16:creationId xmlns:a16="http://schemas.microsoft.com/office/drawing/2014/main" id="{2DB74733-23DF-40D9-8713-ABF0EA56DD8D}"/>
            </a:ext>
          </a:extLst>
        </xdr:cNvPr>
        <xdr:cNvSpPr/>
      </xdr:nvSpPr>
      <xdr:spPr>
        <a:xfrm>
          <a:off x="7201775" y="250951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27</xdr:row>
      <xdr:rowOff>482549</xdr:rowOff>
    </xdr:from>
    <xdr:to>
      <xdr:col>8</xdr:col>
      <xdr:colOff>804151</xdr:colOff>
      <xdr:row>27</xdr:row>
      <xdr:rowOff>666700</xdr:rowOff>
    </xdr:to>
    <xdr:sp macro="" textlink="">
      <xdr:nvSpPr>
        <xdr:cNvPr id="42" name="Oval 41">
          <a:extLst>
            <a:ext uri="{FF2B5EF4-FFF2-40B4-BE49-F238E27FC236}">
              <a16:creationId xmlns:a16="http://schemas.microsoft.com/office/drawing/2014/main" id="{EBA5799E-3759-402B-BDF3-2DAFA1128B22}"/>
            </a:ext>
          </a:extLst>
        </xdr:cNvPr>
        <xdr:cNvSpPr/>
      </xdr:nvSpPr>
      <xdr:spPr>
        <a:xfrm>
          <a:off x="8420975" y="250951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27</xdr:row>
      <xdr:rowOff>482549</xdr:rowOff>
    </xdr:from>
    <xdr:to>
      <xdr:col>9</xdr:col>
      <xdr:colOff>804151</xdr:colOff>
      <xdr:row>27</xdr:row>
      <xdr:rowOff>666700</xdr:rowOff>
    </xdr:to>
    <xdr:sp macro="" textlink="">
      <xdr:nvSpPr>
        <xdr:cNvPr id="43" name="Oval 42">
          <a:extLst>
            <a:ext uri="{FF2B5EF4-FFF2-40B4-BE49-F238E27FC236}">
              <a16:creationId xmlns:a16="http://schemas.microsoft.com/office/drawing/2014/main" id="{02EEA278-0E8D-4499-9F8F-1C4E7D30192B}"/>
            </a:ext>
          </a:extLst>
        </xdr:cNvPr>
        <xdr:cNvSpPr/>
      </xdr:nvSpPr>
      <xdr:spPr>
        <a:xfrm>
          <a:off x="9640175" y="250951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29</xdr:row>
      <xdr:rowOff>547500</xdr:rowOff>
    </xdr:from>
    <xdr:to>
      <xdr:col>4</xdr:col>
      <xdr:colOff>804151</xdr:colOff>
      <xdr:row>29</xdr:row>
      <xdr:rowOff>731651</xdr:rowOff>
    </xdr:to>
    <xdr:sp macro="" textlink="">
      <xdr:nvSpPr>
        <xdr:cNvPr id="44" name="Oval 43">
          <a:extLst>
            <a:ext uri="{FF2B5EF4-FFF2-40B4-BE49-F238E27FC236}">
              <a16:creationId xmlns:a16="http://schemas.microsoft.com/office/drawing/2014/main" id="{A06229B9-D652-4808-BDFA-19CB9A285DAD}"/>
            </a:ext>
          </a:extLst>
        </xdr:cNvPr>
        <xdr:cNvSpPr/>
      </xdr:nvSpPr>
      <xdr:spPr>
        <a:xfrm>
          <a:off x="3544175" y="264840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29</xdr:row>
      <xdr:rowOff>547500</xdr:rowOff>
    </xdr:from>
    <xdr:to>
      <xdr:col>5</xdr:col>
      <xdr:colOff>804151</xdr:colOff>
      <xdr:row>29</xdr:row>
      <xdr:rowOff>731651</xdr:rowOff>
    </xdr:to>
    <xdr:sp macro="" textlink="">
      <xdr:nvSpPr>
        <xdr:cNvPr id="45" name="Oval 44">
          <a:extLst>
            <a:ext uri="{FF2B5EF4-FFF2-40B4-BE49-F238E27FC236}">
              <a16:creationId xmlns:a16="http://schemas.microsoft.com/office/drawing/2014/main" id="{2A417FB6-C9C4-47E6-A129-C737E1F19DF5}"/>
            </a:ext>
          </a:extLst>
        </xdr:cNvPr>
        <xdr:cNvSpPr/>
      </xdr:nvSpPr>
      <xdr:spPr>
        <a:xfrm>
          <a:off x="4763375" y="264840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29</xdr:row>
      <xdr:rowOff>547500</xdr:rowOff>
    </xdr:from>
    <xdr:to>
      <xdr:col>7</xdr:col>
      <xdr:colOff>804151</xdr:colOff>
      <xdr:row>29</xdr:row>
      <xdr:rowOff>731651</xdr:rowOff>
    </xdr:to>
    <xdr:sp macro="" textlink="">
      <xdr:nvSpPr>
        <xdr:cNvPr id="46" name="Oval 45">
          <a:extLst>
            <a:ext uri="{FF2B5EF4-FFF2-40B4-BE49-F238E27FC236}">
              <a16:creationId xmlns:a16="http://schemas.microsoft.com/office/drawing/2014/main" id="{8732813A-3FC7-4A81-A822-9075EF9D7B2A}"/>
            </a:ext>
          </a:extLst>
        </xdr:cNvPr>
        <xdr:cNvSpPr/>
      </xdr:nvSpPr>
      <xdr:spPr>
        <a:xfrm>
          <a:off x="7201775" y="264840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29</xdr:row>
      <xdr:rowOff>547500</xdr:rowOff>
    </xdr:from>
    <xdr:to>
      <xdr:col>8</xdr:col>
      <xdr:colOff>804151</xdr:colOff>
      <xdr:row>29</xdr:row>
      <xdr:rowOff>731651</xdr:rowOff>
    </xdr:to>
    <xdr:sp macro="" textlink="">
      <xdr:nvSpPr>
        <xdr:cNvPr id="47" name="Oval 46">
          <a:extLst>
            <a:ext uri="{FF2B5EF4-FFF2-40B4-BE49-F238E27FC236}">
              <a16:creationId xmlns:a16="http://schemas.microsoft.com/office/drawing/2014/main" id="{ECE21801-3157-41A9-95F0-9316F9EF8B87}"/>
            </a:ext>
          </a:extLst>
        </xdr:cNvPr>
        <xdr:cNvSpPr/>
      </xdr:nvSpPr>
      <xdr:spPr>
        <a:xfrm>
          <a:off x="8420975" y="264840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29</xdr:row>
      <xdr:rowOff>547500</xdr:rowOff>
    </xdr:from>
    <xdr:to>
      <xdr:col>9</xdr:col>
      <xdr:colOff>804151</xdr:colOff>
      <xdr:row>29</xdr:row>
      <xdr:rowOff>731651</xdr:rowOff>
    </xdr:to>
    <xdr:sp macro="" textlink="">
      <xdr:nvSpPr>
        <xdr:cNvPr id="48" name="Oval 47">
          <a:extLst>
            <a:ext uri="{FF2B5EF4-FFF2-40B4-BE49-F238E27FC236}">
              <a16:creationId xmlns:a16="http://schemas.microsoft.com/office/drawing/2014/main" id="{8EFAE07D-C7D9-4FA8-86BC-E970CD35B500}"/>
            </a:ext>
          </a:extLst>
        </xdr:cNvPr>
        <xdr:cNvSpPr/>
      </xdr:nvSpPr>
      <xdr:spPr>
        <a:xfrm>
          <a:off x="9640175" y="264840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30</xdr:row>
      <xdr:rowOff>1340300</xdr:rowOff>
    </xdr:from>
    <xdr:to>
      <xdr:col>4</xdr:col>
      <xdr:colOff>804151</xdr:colOff>
      <xdr:row>30</xdr:row>
      <xdr:rowOff>1524451</xdr:rowOff>
    </xdr:to>
    <xdr:sp macro="" textlink="">
      <xdr:nvSpPr>
        <xdr:cNvPr id="49" name="Oval 48">
          <a:extLst>
            <a:ext uri="{FF2B5EF4-FFF2-40B4-BE49-F238E27FC236}">
              <a16:creationId xmlns:a16="http://schemas.microsoft.com/office/drawing/2014/main" id="{E9A14483-A812-4BF6-84E7-4DBA4C9B902E}"/>
            </a:ext>
          </a:extLst>
        </xdr:cNvPr>
        <xdr:cNvSpPr/>
      </xdr:nvSpPr>
      <xdr:spPr>
        <a:xfrm>
          <a:off x="3544175" y="2851512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30</xdr:row>
      <xdr:rowOff>1340300</xdr:rowOff>
    </xdr:from>
    <xdr:to>
      <xdr:col>5</xdr:col>
      <xdr:colOff>804151</xdr:colOff>
      <xdr:row>30</xdr:row>
      <xdr:rowOff>1524451</xdr:rowOff>
    </xdr:to>
    <xdr:sp macro="" textlink="">
      <xdr:nvSpPr>
        <xdr:cNvPr id="50" name="Oval 49">
          <a:extLst>
            <a:ext uri="{FF2B5EF4-FFF2-40B4-BE49-F238E27FC236}">
              <a16:creationId xmlns:a16="http://schemas.microsoft.com/office/drawing/2014/main" id="{92E8C866-EB10-4090-A990-C47924A3A9E0}"/>
            </a:ext>
          </a:extLst>
        </xdr:cNvPr>
        <xdr:cNvSpPr/>
      </xdr:nvSpPr>
      <xdr:spPr>
        <a:xfrm>
          <a:off x="4763375" y="28515125"/>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30</xdr:row>
      <xdr:rowOff>1340300</xdr:rowOff>
    </xdr:from>
    <xdr:to>
      <xdr:col>7</xdr:col>
      <xdr:colOff>804151</xdr:colOff>
      <xdr:row>30</xdr:row>
      <xdr:rowOff>1524451</xdr:rowOff>
    </xdr:to>
    <xdr:sp macro="" textlink="">
      <xdr:nvSpPr>
        <xdr:cNvPr id="51" name="Oval 50">
          <a:extLst>
            <a:ext uri="{FF2B5EF4-FFF2-40B4-BE49-F238E27FC236}">
              <a16:creationId xmlns:a16="http://schemas.microsoft.com/office/drawing/2014/main" id="{8B8230B8-8756-48D7-8821-34F6CBE72656}"/>
            </a:ext>
          </a:extLst>
        </xdr:cNvPr>
        <xdr:cNvSpPr/>
      </xdr:nvSpPr>
      <xdr:spPr>
        <a:xfrm>
          <a:off x="7201775" y="28515125"/>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30</xdr:row>
      <xdr:rowOff>1340300</xdr:rowOff>
    </xdr:from>
    <xdr:to>
      <xdr:col>8</xdr:col>
      <xdr:colOff>804151</xdr:colOff>
      <xdr:row>30</xdr:row>
      <xdr:rowOff>1524451</xdr:rowOff>
    </xdr:to>
    <xdr:sp macro="" textlink="">
      <xdr:nvSpPr>
        <xdr:cNvPr id="52" name="Oval 51">
          <a:extLst>
            <a:ext uri="{FF2B5EF4-FFF2-40B4-BE49-F238E27FC236}">
              <a16:creationId xmlns:a16="http://schemas.microsoft.com/office/drawing/2014/main" id="{96FEE5C3-2197-43F7-872A-ABEA17228C16}"/>
            </a:ext>
          </a:extLst>
        </xdr:cNvPr>
        <xdr:cNvSpPr/>
      </xdr:nvSpPr>
      <xdr:spPr>
        <a:xfrm>
          <a:off x="8420975" y="2851512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30</xdr:row>
      <xdr:rowOff>1340300</xdr:rowOff>
    </xdr:from>
    <xdr:to>
      <xdr:col>9</xdr:col>
      <xdr:colOff>804151</xdr:colOff>
      <xdr:row>30</xdr:row>
      <xdr:rowOff>1524451</xdr:rowOff>
    </xdr:to>
    <xdr:sp macro="" textlink="">
      <xdr:nvSpPr>
        <xdr:cNvPr id="53" name="Oval 52">
          <a:extLst>
            <a:ext uri="{FF2B5EF4-FFF2-40B4-BE49-F238E27FC236}">
              <a16:creationId xmlns:a16="http://schemas.microsoft.com/office/drawing/2014/main" id="{06A4D059-A48F-4C36-8D55-084F3AD132A5}"/>
            </a:ext>
          </a:extLst>
        </xdr:cNvPr>
        <xdr:cNvSpPr/>
      </xdr:nvSpPr>
      <xdr:spPr>
        <a:xfrm>
          <a:off x="9640175" y="285151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32</xdr:row>
      <xdr:rowOff>520649</xdr:rowOff>
    </xdr:from>
    <xdr:to>
      <xdr:col>4</xdr:col>
      <xdr:colOff>804151</xdr:colOff>
      <xdr:row>32</xdr:row>
      <xdr:rowOff>704800</xdr:rowOff>
    </xdr:to>
    <xdr:sp macro="" textlink="">
      <xdr:nvSpPr>
        <xdr:cNvPr id="54" name="Oval 53">
          <a:extLst>
            <a:ext uri="{FF2B5EF4-FFF2-40B4-BE49-F238E27FC236}">
              <a16:creationId xmlns:a16="http://schemas.microsoft.com/office/drawing/2014/main" id="{31FCD9D6-AC9C-4552-B9A2-33B1158A5820}"/>
            </a:ext>
          </a:extLst>
        </xdr:cNvPr>
        <xdr:cNvSpPr/>
      </xdr:nvSpPr>
      <xdr:spPr>
        <a:xfrm>
          <a:off x="3544175" y="319626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32</xdr:row>
      <xdr:rowOff>520649</xdr:rowOff>
    </xdr:from>
    <xdr:to>
      <xdr:col>5</xdr:col>
      <xdr:colOff>804151</xdr:colOff>
      <xdr:row>32</xdr:row>
      <xdr:rowOff>704800</xdr:rowOff>
    </xdr:to>
    <xdr:sp macro="" textlink="">
      <xdr:nvSpPr>
        <xdr:cNvPr id="55" name="Oval 54">
          <a:extLst>
            <a:ext uri="{FF2B5EF4-FFF2-40B4-BE49-F238E27FC236}">
              <a16:creationId xmlns:a16="http://schemas.microsoft.com/office/drawing/2014/main" id="{1C97560D-6566-494C-B226-5E0D9315D345}"/>
            </a:ext>
          </a:extLst>
        </xdr:cNvPr>
        <xdr:cNvSpPr/>
      </xdr:nvSpPr>
      <xdr:spPr>
        <a:xfrm>
          <a:off x="4763375" y="31962674"/>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32</xdr:row>
      <xdr:rowOff>520649</xdr:rowOff>
    </xdr:from>
    <xdr:to>
      <xdr:col>7</xdr:col>
      <xdr:colOff>804151</xdr:colOff>
      <xdr:row>32</xdr:row>
      <xdr:rowOff>704800</xdr:rowOff>
    </xdr:to>
    <xdr:sp macro="" textlink="">
      <xdr:nvSpPr>
        <xdr:cNvPr id="56" name="Oval 55">
          <a:extLst>
            <a:ext uri="{FF2B5EF4-FFF2-40B4-BE49-F238E27FC236}">
              <a16:creationId xmlns:a16="http://schemas.microsoft.com/office/drawing/2014/main" id="{C8B99B64-2515-4AE9-BF52-A412E6E9BDD3}"/>
            </a:ext>
          </a:extLst>
        </xdr:cNvPr>
        <xdr:cNvSpPr/>
      </xdr:nvSpPr>
      <xdr:spPr>
        <a:xfrm>
          <a:off x="7201775" y="319626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32</xdr:row>
      <xdr:rowOff>520649</xdr:rowOff>
    </xdr:from>
    <xdr:to>
      <xdr:col>8</xdr:col>
      <xdr:colOff>804151</xdr:colOff>
      <xdr:row>32</xdr:row>
      <xdr:rowOff>704800</xdr:rowOff>
    </xdr:to>
    <xdr:sp macro="" textlink="">
      <xdr:nvSpPr>
        <xdr:cNvPr id="57" name="Oval 56">
          <a:extLst>
            <a:ext uri="{FF2B5EF4-FFF2-40B4-BE49-F238E27FC236}">
              <a16:creationId xmlns:a16="http://schemas.microsoft.com/office/drawing/2014/main" id="{0D875812-5068-49BA-A26B-B6E9D4917E5D}"/>
            </a:ext>
          </a:extLst>
        </xdr:cNvPr>
        <xdr:cNvSpPr/>
      </xdr:nvSpPr>
      <xdr:spPr>
        <a:xfrm>
          <a:off x="8420975" y="319626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32</xdr:row>
      <xdr:rowOff>520649</xdr:rowOff>
    </xdr:from>
    <xdr:to>
      <xdr:col>9</xdr:col>
      <xdr:colOff>804151</xdr:colOff>
      <xdr:row>32</xdr:row>
      <xdr:rowOff>704800</xdr:rowOff>
    </xdr:to>
    <xdr:sp macro="" textlink="">
      <xdr:nvSpPr>
        <xdr:cNvPr id="58" name="Oval 57">
          <a:extLst>
            <a:ext uri="{FF2B5EF4-FFF2-40B4-BE49-F238E27FC236}">
              <a16:creationId xmlns:a16="http://schemas.microsoft.com/office/drawing/2014/main" id="{04CB8FBF-78B8-4935-9525-AFC6A9752E7C}"/>
            </a:ext>
          </a:extLst>
        </xdr:cNvPr>
        <xdr:cNvSpPr/>
      </xdr:nvSpPr>
      <xdr:spPr>
        <a:xfrm>
          <a:off x="9640175" y="31962674"/>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34</xdr:row>
      <xdr:rowOff>661800</xdr:rowOff>
    </xdr:from>
    <xdr:to>
      <xdr:col>4</xdr:col>
      <xdr:colOff>804151</xdr:colOff>
      <xdr:row>34</xdr:row>
      <xdr:rowOff>845951</xdr:rowOff>
    </xdr:to>
    <xdr:sp macro="" textlink="">
      <xdr:nvSpPr>
        <xdr:cNvPr id="59" name="Oval 58">
          <a:extLst>
            <a:ext uri="{FF2B5EF4-FFF2-40B4-BE49-F238E27FC236}">
              <a16:creationId xmlns:a16="http://schemas.microsoft.com/office/drawing/2014/main" id="{AC7D7D02-6DCA-48C3-8C14-FD3520E009FC}"/>
            </a:ext>
          </a:extLst>
        </xdr:cNvPr>
        <xdr:cNvSpPr/>
      </xdr:nvSpPr>
      <xdr:spPr>
        <a:xfrm>
          <a:off x="3544175" y="335040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34</xdr:row>
      <xdr:rowOff>661800</xdr:rowOff>
    </xdr:from>
    <xdr:to>
      <xdr:col>5</xdr:col>
      <xdr:colOff>804151</xdr:colOff>
      <xdr:row>34</xdr:row>
      <xdr:rowOff>845951</xdr:rowOff>
    </xdr:to>
    <xdr:sp macro="" textlink="">
      <xdr:nvSpPr>
        <xdr:cNvPr id="60" name="Oval 59">
          <a:extLst>
            <a:ext uri="{FF2B5EF4-FFF2-40B4-BE49-F238E27FC236}">
              <a16:creationId xmlns:a16="http://schemas.microsoft.com/office/drawing/2014/main" id="{57CFEEA8-B6ED-431F-8433-FBA395254D8D}"/>
            </a:ext>
          </a:extLst>
        </xdr:cNvPr>
        <xdr:cNvSpPr/>
      </xdr:nvSpPr>
      <xdr:spPr>
        <a:xfrm>
          <a:off x="4763375" y="335040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34</xdr:row>
      <xdr:rowOff>661800</xdr:rowOff>
    </xdr:from>
    <xdr:to>
      <xdr:col>7</xdr:col>
      <xdr:colOff>804151</xdr:colOff>
      <xdr:row>34</xdr:row>
      <xdr:rowOff>845951</xdr:rowOff>
    </xdr:to>
    <xdr:sp macro="" textlink="">
      <xdr:nvSpPr>
        <xdr:cNvPr id="61" name="Oval 60">
          <a:extLst>
            <a:ext uri="{FF2B5EF4-FFF2-40B4-BE49-F238E27FC236}">
              <a16:creationId xmlns:a16="http://schemas.microsoft.com/office/drawing/2014/main" id="{FCCD8D2C-C344-4049-BE35-E0BD145A86CD}"/>
            </a:ext>
          </a:extLst>
        </xdr:cNvPr>
        <xdr:cNvSpPr/>
      </xdr:nvSpPr>
      <xdr:spPr>
        <a:xfrm>
          <a:off x="7201775" y="335040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34</xdr:row>
      <xdr:rowOff>661800</xdr:rowOff>
    </xdr:from>
    <xdr:to>
      <xdr:col>8</xdr:col>
      <xdr:colOff>804151</xdr:colOff>
      <xdr:row>34</xdr:row>
      <xdr:rowOff>845951</xdr:rowOff>
    </xdr:to>
    <xdr:sp macro="" textlink="">
      <xdr:nvSpPr>
        <xdr:cNvPr id="62" name="Oval 61">
          <a:extLst>
            <a:ext uri="{FF2B5EF4-FFF2-40B4-BE49-F238E27FC236}">
              <a16:creationId xmlns:a16="http://schemas.microsoft.com/office/drawing/2014/main" id="{92742927-6709-47F0-8BBD-6B2C2C4C85EE}"/>
            </a:ext>
          </a:extLst>
        </xdr:cNvPr>
        <xdr:cNvSpPr/>
      </xdr:nvSpPr>
      <xdr:spPr>
        <a:xfrm>
          <a:off x="8420975" y="335040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34</xdr:row>
      <xdr:rowOff>661800</xdr:rowOff>
    </xdr:from>
    <xdr:to>
      <xdr:col>9</xdr:col>
      <xdr:colOff>804151</xdr:colOff>
      <xdr:row>34</xdr:row>
      <xdr:rowOff>845951</xdr:rowOff>
    </xdr:to>
    <xdr:sp macro="" textlink="">
      <xdr:nvSpPr>
        <xdr:cNvPr id="63" name="Oval 62">
          <a:extLst>
            <a:ext uri="{FF2B5EF4-FFF2-40B4-BE49-F238E27FC236}">
              <a16:creationId xmlns:a16="http://schemas.microsoft.com/office/drawing/2014/main" id="{428A8241-5299-44ED-BA98-76DA91F3CE70}"/>
            </a:ext>
          </a:extLst>
        </xdr:cNvPr>
        <xdr:cNvSpPr/>
      </xdr:nvSpPr>
      <xdr:spPr>
        <a:xfrm>
          <a:off x="9640175" y="335040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35</xdr:row>
      <xdr:rowOff>514800</xdr:rowOff>
    </xdr:from>
    <xdr:to>
      <xdr:col>4</xdr:col>
      <xdr:colOff>804151</xdr:colOff>
      <xdr:row>35</xdr:row>
      <xdr:rowOff>698951</xdr:rowOff>
    </xdr:to>
    <xdr:sp macro="" textlink="">
      <xdr:nvSpPr>
        <xdr:cNvPr id="64" name="Oval 63">
          <a:extLst>
            <a:ext uri="{FF2B5EF4-FFF2-40B4-BE49-F238E27FC236}">
              <a16:creationId xmlns:a16="http://schemas.microsoft.com/office/drawing/2014/main" id="{EC27477C-8F52-4E82-9E39-7D054DE479BC}"/>
            </a:ext>
          </a:extLst>
        </xdr:cNvPr>
        <xdr:cNvSpPr/>
      </xdr:nvSpPr>
      <xdr:spPr>
        <a:xfrm>
          <a:off x="3544175" y="347476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35</xdr:row>
      <xdr:rowOff>514800</xdr:rowOff>
    </xdr:from>
    <xdr:to>
      <xdr:col>5</xdr:col>
      <xdr:colOff>804151</xdr:colOff>
      <xdr:row>35</xdr:row>
      <xdr:rowOff>698951</xdr:rowOff>
    </xdr:to>
    <xdr:sp macro="" textlink="">
      <xdr:nvSpPr>
        <xdr:cNvPr id="65" name="Oval 64">
          <a:extLst>
            <a:ext uri="{FF2B5EF4-FFF2-40B4-BE49-F238E27FC236}">
              <a16:creationId xmlns:a16="http://schemas.microsoft.com/office/drawing/2014/main" id="{D2B600E3-765E-41EC-86C7-F7892917A65E}"/>
            </a:ext>
          </a:extLst>
        </xdr:cNvPr>
        <xdr:cNvSpPr/>
      </xdr:nvSpPr>
      <xdr:spPr>
        <a:xfrm>
          <a:off x="4763375" y="34747650"/>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35</xdr:row>
      <xdr:rowOff>514800</xdr:rowOff>
    </xdr:from>
    <xdr:to>
      <xdr:col>7</xdr:col>
      <xdr:colOff>804151</xdr:colOff>
      <xdr:row>35</xdr:row>
      <xdr:rowOff>698951</xdr:rowOff>
    </xdr:to>
    <xdr:sp macro="" textlink="">
      <xdr:nvSpPr>
        <xdr:cNvPr id="66" name="Oval 65">
          <a:extLst>
            <a:ext uri="{FF2B5EF4-FFF2-40B4-BE49-F238E27FC236}">
              <a16:creationId xmlns:a16="http://schemas.microsoft.com/office/drawing/2014/main" id="{924E2A90-E415-4868-84BE-4F27FAE78B29}"/>
            </a:ext>
          </a:extLst>
        </xdr:cNvPr>
        <xdr:cNvSpPr/>
      </xdr:nvSpPr>
      <xdr:spPr>
        <a:xfrm>
          <a:off x="7201775" y="347476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35</xdr:row>
      <xdr:rowOff>514800</xdr:rowOff>
    </xdr:from>
    <xdr:to>
      <xdr:col>8</xdr:col>
      <xdr:colOff>804151</xdr:colOff>
      <xdr:row>35</xdr:row>
      <xdr:rowOff>698951</xdr:rowOff>
    </xdr:to>
    <xdr:sp macro="" textlink="">
      <xdr:nvSpPr>
        <xdr:cNvPr id="67" name="Oval 66">
          <a:extLst>
            <a:ext uri="{FF2B5EF4-FFF2-40B4-BE49-F238E27FC236}">
              <a16:creationId xmlns:a16="http://schemas.microsoft.com/office/drawing/2014/main" id="{1E89ADBD-7326-4CCF-902B-B605D7E9B21D}"/>
            </a:ext>
          </a:extLst>
        </xdr:cNvPr>
        <xdr:cNvSpPr/>
      </xdr:nvSpPr>
      <xdr:spPr>
        <a:xfrm>
          <a:off x="8420975" y="347476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35</xdr:row>
      <xdr:rowOff>514800</xdr:rowOff>
    </xdr:from>
    <xdr:to>
      <xdr:col>9</xdr:col>
      <xdr:colOff>804151</xdr:colOff>
      <xdr:row>35</xdr:row>
      <xdr:rowOff>698951</xdr:rowOff>
    </xdr:to>
    <xdr:sp macro="" textlink="">
      <xdr:nvSpPr>
        <xdr:cNvPr id="68" name="Oval 67">
          <a:extLst>
            <a:ext uri="{FF2B5EF4-FFF2-40B4-BE49-F238E27FC236}">
              <a16:creationId xmlns:a16="http://schemas.microsoft.com/office/drawing/2014/main" id="{321A6746-74C6-4756-A9B0-2B74C869E505}"/>
            </a:ext>
          </a:extLst>
        </xdr:cNvPr>
        <xdr:cNvSpPr/>
      </xdr:nvSpPr>
      <xdr:spPr>
        <a:xfrm>
          <a:off x="9640175" y="347476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38</xdr:row>
      <xdr:rowOff>596849</xdr:rowOff>
    </xdr:from>
    <xdr:to>
      <xdr:col>4</xdr:col>
      <xdr:colOff>804151</xdr:colOff>
      <xdr:row>38</xdr:row>
      <xdr:rowOff>781000</xdr:rowOff>
    </xdr:to>
    <xdr:sp macro="" textlink="">
      <xdr:nvSpPr>
        <xdr:cNvPr id="69" name="Oval 68">
          <a:extLst>
            <a:ext uri="{FF2B5EF4-FFF2-40B4-BE49-F238E27FC236}">
              <a16:creationId xmlns:a16="http://schemas.microsoft.com/office/drawing/2014/main" id="{FA17DA56-ED92-44E0-80AD-D219DC951BE5}"/>
            </a:ext>
          </a:extLst>
        </xdr:cNvPr>
        <xdr:cNvSpPr/>
      </xdr:nvSpPr>
      <xdr:spPr>
        <a:xfrm>
          <a:off x="3544175" y="374490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38</xdr:row>
      <xdr:rowOff>596849</xdr:rowOff>
    </xdr:from>
    <xdr:to>
      <xdr:col>5</xdr:col>
      <xdr:colOff>804151</xdr:colOff>
      <xdr:row>38</xdr:row>
      <xdr:rowOff>781000</xdr:rowOff>
    </xdr:to>
    <xdr:sp macro="" textlink="">
      <xdr:nvSpPr>
        <xdr:cNvPr id="70" name="Oval 69">
          <a:extLst>
            <a:ext uri="{FF2B5EF4-FFF2-40B4-BE49-F238E27FC236}">
              <a16:creationId xmlns:a16="http://schemas.microsoft.com/office/drawing/2014/main" id="{02D3F1F6-C900-43ED-B560-8B4EBBA98F37}"/>
            </a:ext>
          </a:extLst>
        </xdr:cNvPr>
        <xdr:cNvSpPr/>
      </xdr:nvSpPr>
      <xdr:spPr>
        <a:xfrm>
          <a:off x="4763375" y="374490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38</xdr:row>
      <xdr:rowOff>596849</xdr:rowOff>
    </xdr:from>
    <xdr:to>
      <xdr:col>7</xdr:col>
      <xdr:colOff>804151</xdr:colOff>
      <xdr:row>38</xdr:row>
      <xdr:rowOff>781000</xdr:rowOff>
    </xdr:to>
    <xdr:sp macro="" textlink="">
      <xdr:nvSpPr>
        <xdr:cNvPr id="71" name="Oval 70">
          <a:extLst>
            <a:ext uri="{FF2B5EF4-FFF2-40B4-BE49-F238E27FC236}">
              <a16:creationId xmlns:a16="http://schemas.microsoft.com/office/drawing/2014/main" id="{DEFF1727-35FF-48A5-BA52-004191A988F6}"/>
            </a:ext>
          </a:extLst>
        </xdr:cNvPr>
        <xdr:cNvSpPr/>
      </xdr:nvSpPr>
      <xdr:spPr>
        <a:xfrm>
          <a:off x="7201775" y="374490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38</xdr:row>
      <xdr:rowOff>596849</xdr:rowOff>
    </xdr:from>
    <xdr:to>
      <xdr:col>8</xdr:col>
      <xdr:colOff>804151</xdr:colOff>
      <xdr:row>38</xdr:row>
      <xdr:rowOff>781000</xdr:rowOff>
    </xdr:to>
    <xdr:sp macro="" textlink="">
      <xdr:nvSpPr>
        <xdr:cNvPr id="72" name="Oval 71">
          <a:extLst>
            <a:ext uri="{FF2B5EF4-FFF2-40B4-BE49-F238E27FC236}">
              <a16:creationId xmlns:a16="http://schemas.microsoft.com/office/drawing/2014/main" id="{19061A55-2B8B-40EF-B61F-533D5353ED83}"/>
            </a:ext>
          </a:extLst>
        </xdr:cNvPr>
        <xdr:cNvSpPr/>
      </xdr:nvSpPr>
      <xdr:spPr>
        <a:xfrm>
          <a:off x="8420975" y="374490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38</xdr:row>
      <xdr:rowOff>596849</xdr:rowOff>
    </xdr:from>
    <xdr:to>
      <xdr:col>9</xdr:col>
      <xdr:colOff>804151</xdr:colOff>
      <xdr:row>38</xdr:row>
      <xdr:rowOff>781000</xdr:rowOff>
    </xdr:to>
    <xdr:sp macro="" textlink="">
      <xdr:nvSpPr>
        <xdr:cNvPr id="73" name="Oval 72">
          <a:extLst>
            <a:ext uri="{FF2B5EF4-FFF2-40B4-BE49-F238E27FC236}">
              <a16:creationId xmlns:a16="http://schemas.microsoft.com/office/drawing/2014/main" id="{8055E705-C7D5-4C87-93BE-C6FED133228D}"/>
            </a:ext>
          </a:extLst>
        </xdr:cNvPr>
        <xdr:cNvSpPr/>
      </xdr:nvSpPr>
      <xdr:spPr>
        <a:xfrm>
          <a:off x="9640175" y="374490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editAs="oneCell">
    <xdr:from>
      <xdr:col>0</xdr:col>
      <xdr:colOff>165684</xdr:colOff>
      <xdr:row>1</xdr:row>
      <xdr:rowOff>177658</xdr:rowOff>
    </xdr:from>
    <xdr:to>
      <xdr:col>0</xdr:col>
      <xdr:colOff>406984</xdr:colOff>
      <xdr:row>1</xdr:row>
      <xdr:rowOff>418958</xdr:rowOff>
    </xdr:to>
    <xdr:pic>
      <xdr:nvPicPr>
        <xdr:cNvPr id="74" name="Graphic 73">
          <a:hlinkClick xmlns:r="http://schemas.openxmlformats.org/officeDocument/2006/relationships" r:id="rId6"/>
          <a:extLst>
            <a:ext uri="{FF2B5EF4-FFF2-40B4-BE49-F238E27FC236}">
              <a16:creationId xmlns:a16="http://schemas.microsoft.com/office/drawing/2014/main" id="{AE5FBDDA-3F31-4A56-A6CF-492611316D16}"/>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75" name="Graphic 74">
          <a:hlinkClick xmlns:r="http://schemas.openxmlformats.org/officeDocument/2006/relationships" r:id="rId7"/>
          <a:extLst>
            <a:ext uri="{FF2B5EF4-FFF2-40B4-BE49-F238E27FC236}">
              <a16:creationId xmlns:a16="http://schemas.microsoft.com/office/drawing/2014/main" id="{94D03C12-4FF8-4D1E-9388-D3618E9E6054}"/>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6" name="Graphic 75">
          <a:hlinkClick xmlns:r="http://schemas.openxmlformats.org/officeDocument/2006/relationships" r:id="rId8"/>
          <a:extLst>
            <a:ext uri="{FF2B5EF4-FFF2-40B4-BE49-F238E27FC236}">
              <a16:creationId xmlns:a16="http://schemas.microsoft.com/office/drawing/2014/main" id="{7CDCE0B1-7718-4F54-B23D-B87D2D70588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xdr:from>
      <xdr:col>4</xdr:col>
      <xdr:colOff>620000</xdr:colOff>
      <xdr:row>12</xdr:row>
      <xdr:rowOff>337000</xdr:rowOff>
    </xdr:from>
    <xdr:to>
      <xdr:col>4</xdr:col>
      <xdr:colOff>804151</xdr:colOff>
      <xdr:row>12</xdr:row>
      <xdr:rowOff>521151</xdr:rowOff>
    </xdr:to>
    <xdr:sp macro="" textlink="">
      <xdr:nvSpPr>
        <xdr:cNvPr id="77" name="Oval 76">
          <a:extLst>
            <a:ext uri="{FF2B5EF4-FFF2-40B4-BE49-F238E27FC236}">
              <a16:creationId xmlns:a16="http://schemas.microsoft.com/office/drawing/2014/main" id="{78489F88-7722-46DE-BEB7-B21C5B44B121}"/>
            </a:ext>
          </a:extLst>
        </xdr:cNvPr>
        <xdr:cNvSpPr/>
      </xdr:nvSpPr>
      <xdr:spPr>
        <a:xfrm>
          <a:off x="3544175" y="794747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12</xdr:row>
      <xdr:rowOff>337000</xdr:rowOff>
    </xdr:from>
    <xdr:to>
      <xdr:col>5</xdr:col>
      <xdr:colOff>804151</xdr:colOff>
      <xdr:row>12</xdr:row>
      <xdr:rowOff>521151</xdr:rowOff>
    </xdr:to>
    <xdr:sp macro="" textlink="">
      <xdr:nvSpPr>
        <xdr:cNvPr id="78" name="Oval 77">
          <a:extLst>
            <a:ext uri="{FF2B5EF4-FFF2-40B4-BE49-F238E27FC236}">
              <a16:creationId xmlns:a16="http://schemas.microsoft.com/office/drawing/2014/main" id="{BC961297-DEFE-417F-AB2A-580CEC8B5324}"/>
            </a:ext>
          </a:extLst>
        </xdr:cNvPr>
        <xdr:cNvSpPr/>
      </xdr:nvSpPr>
      <xdr:spPr>
        <a:xfrm>
          <a:off x="4763375" y="794747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12</xdr:row>
      <xdr:rowOff>337000</xdr:rowOff>
    </xdr:from>
    <xdr:to>
      <xdr:col>7</xdr:col>
      <xdr:colOff>804151</xdr:colOff>
      <xdr:row>12</xdr:row>
      <xdr:rowOff>521151</xdr:rowOff>
    </xdr:to>
    <xdr:sp macro="" textlink="">
      <xdr:nvSpPr>
        <xdr:cNvPr id="79" name="Oval 78">
          <a:extLst>
            <a:ext uri="{FF2B5EF4-FFF2-40B4-BE49-F238E27FC236}">
              <a16:creationId xmlns:a16="http://schemas.microsoft.com/office/drawing/2014/main" id="{DDB1ABBE-137C-432F-9624-521CFBFB1DEE}"/>
            </a:ext>
          </a:extLst>
        </xdr:cNvPr>
        <xdr:cNvSpPr/>
      </xdr:nvSpPr>
      <xdr:spPr>
        <a:xfrm>
          <a:off x="7201775" y="794747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12</xdr:row>
      <xdr:rowOff>337000</xdr:rowOff>
    </xdr:from>
    <xdr:to>
      <xdr:col>8</xdr:col>
      <xdr:colOff>804151</xdr:colOff>
      <xdr:row>12</xdr:row>
      <xdr:rowOff>521151</xdr:rowOff>
    </xdr:to>
    <xdr:sp macro="" textlink="">
      <xdr:nvSpPr>
        <xdr:cNvPr id="80" name="Oval 79">
          <a:extLst>
            <a:ext uri="{FF2B5EF4-FFF2-40B4-BE49-F238E27FC236}">
              <a16:creationId xmlns:a16="http://schemas.microsoft.com/office/drawing/2014/main" id="{6B23C3E7-764A-4A9D-AEC3-9FE253EAC530}"/>
            </a:ext>
          </a:extLst>
        </xdr:cNvPr>
        <xdr:cNvSpPr/>
      </xdr:nvSpPr>
      <xdr:spPr>
        <a:xfrm>
          <a:off x="8420975" y="794747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12</xdr:row>
      <xdr:rowOff>337000</xdr:rowOff>
    </xdr:from>
    <xdr:to>
      <xdr:col>9</xdr:col>
      <xdr:colOff>804151</xdr:colOff>
      <xdr:row>12</xdr:row>
      <xdr:rowOff>521151</xdr:rowOff>
    </xdr:to>
    <xdr:sp macro="" textlink="">
      <xdr:nvSpPr>
        <xdr:cNvPr id="81" name="Oval 80">
          <a:extLst>
            <a:ext uri="{FF2B5EF4-FFF2-40B4-BE49-F238E27FC236}">
              <a16:creationId xmlns:a16="http://schemas.microsoft.com/office/drawing/2014/main" id="{0459E3F1-E8C2-4B28-8889-E2D1234D796D}"/>
            </a:ext>
          </a:extLst>
        </xdr:cNvPr>
        <xdr:cNvSpPr/>
      </xdr:nvSpPr>
      <xdr:spPr>
        <a:xfrm>
          <a:off x="9640175" y="79474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13</xdr:row>
      <xdr:rowOff>337000</xdr:rowOff>
    </xdr:from>
    <xdr:to>
      <xdr:col>9</xdr:col>
      <xdr:colOff>804151</xdr:colOff>
      <xdr:row>13</xdr:row>
      <xdr:rowOff>521151</xdr:rowOff>
    </xdr:to>
    <xdr:sp macro="" textlink="">
      <xdr:nvSpPr>
        <xdr:cNvPr id="82" name="Oval 81">
          <a:extLst>
            <a:ext uri="{FF2B5EF4-FFF2-40B4-BE49-F238E27FC236}">
              <a16:creationId xmlns:a16="http://schemas.microsoft.com/office/drawing/2014/main" id="{67E25947-0923-4922-8885-06C56ECD5290}"/>
            </a:ext>
          </a:extLst>
        </xdr:cNvPr>
        <xdr:cNvSpPr/>
      </xdr:nvSpPr>
      <xdr:spPr>
        <a:xfrm>
          <a:off x="9640175" y="87856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13</xdr:row>
      <xdr:rowOff>337000</xdr:rowOff>
    </xdr:from>
    <xdr:to>
      <xdr:col>4</xdr:col>
      <xdr:colOff>804151</xdr:colOff>
      <xdr:row>13</xdr:row>
      <xdr:rowOff>521151</xdr:rowOff>
    </xdr:to>
    <xdr:sp macro="" textlink="">
      <xdr:nvSpPr>
        <xdr:cNvPr id="83" name="Oval 82">
          <a:extLst>
            <a:ext uri="{FF2B5EF4-FFF2-40B4-BE49-F238E27FC236}">
              <a16:creationId xmlns:a16="http://schemas.microsoft.com/office/drawing/2014/main" id="{76CC6B4E-700E-4AB3-A0E1-9D35845BC4A8}"/>
            </a:ext>
          </a:extLst>
        </xdr:cNvPr>
        <xdr:cNvSpPr/>
      </xdr:nvSpPr>
      <xdr:spPr>
        <a:xfrm>
          <a:off x="3544175" y="878567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14</xdr:row>
      <xdr:rowOff>324300</xdr:rowOff>
    </xdr:from>
    <xdr:to>
      <xdr:col>4</xdr:col>
      <xdr:colOff>804151</xdr:colOff>
      <xdr:row>14</xdr:row>
      <xdr:rowOff>508451</xdr:rowOff>
    </xdr:to>
    <xdr:sp macro="" textlink="">
      <xdr:nvSpPr>
        <xdr:cNvPr id="84" name="Oval 83">
          <a:extLst>
            <a:ext uri="{FF2B5EF4-FFF2-40B4-BE49-F238E27FC236}">
              <a16:creationId xmlns:a16="http://schemas.microsoft.com/office/drawing/2014/main" id="{D962E144-7710-4F11-815B-054C40F5D8AB}"/>
            </a:ext>
          </a:extLst>
        </xdr:cNvPr>
        <xdr:cNvSpPr/>
      </xdr:nvSpPr>
      <xdr:spPr>
        <a:xfrm>
          <a:off x="3544175" y="9620700"/>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13</xdr:row>
      <xdr:rowOff>337000</xdr:rowOff>
    </xdr:from>
    <xdr:to>
      <xdr:col>5</xdr:col>
      <xdr:colOff>804151</xdr:colOff>
      <xdr:row>13</xdr:row>
      <xdr:rowOff>521151</xdr:rowOff>
    </xdr:to>
    <xdr:sp macro="" textlink="">
      <xdr:nvSpPr>
        <xdr:cNvPr id="85" name="Oval 84">
          <a:extLst>
            <a:ext uri="{FF2B5EF4-FFF2-40B4-BE49-F238E27FC236}">
              <a16:creationId xmlns:a16="http://schemas.microsoft.com/office/drawing/2014/main" id="{146D4AD6-26C8-4A98-896C-0AC26ACB0165}"/>
            </a:ext>
          </a:extLst>
        </xdr:cNvPr>
        <xdr:cNvSpPr/>
      </xdr:nvSpPr>
      <xdr:spPr>
        <a:xfrm>
          <a:off x="4763375" y="878567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14</xdr:row>
      <xdr:rowOff>324300</xdr:rowOff>
    </xdr:from>
    <xdr:to>
      <xdr:col>5</xdr:col>
      <xdr:colOff>804151</xdr:colOff>
      <xdr:row>14</xdr:row>
      <xdr:rowOff>508451</xdr:rowOff>
    </xdr:to>
    <xdr:sp macro="" textlink="">
      <xdr:nvSpPr>
        <xdr:cNvPr id="86" name="Oval 85">
          <a:extLst>
            <a:ext uri="{FF2B5EF4-FFF2-40B4-BE49-F238E27FC236}">
              <a16:creationId xmlns:a16="http://schemas.microsoft.com/office/drawing/2014/main" id="{4DCC46F8-2997-4870-8601-EC2CD99CED23}"/>
            </a:ext>
          </a:extLst>
        </xdr:cNvPr>
        <xdr:cNvSpPr/>
      </xdr:nvSpPr>
      <xdr:spPr>
        <a:xfrm>
          <a:off x="4763375" y="9620700"/>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13</xdr:row>
      <xdr:rowOff>337000</xdr:rowOff>
    </xdr:from>
    <xdr:to>
      <xdr:col>7</xdr:col>
      <xdr:colOff>804151</xdr:colOff>
      <xdr:row>13</xdr:row>
      <xdr:rowOff>521151</xdr:rowOff>
    </xdr:to>
    <xdr:sp macro="" textlink="">
      <xdr:nvSpPr>
        <xdr:cNvPr id="87" name="Oval 86">
          <a:extLst>
            <a:ext uri="{FF2B5EF4-FFF2-40B4-BE49-F238E27FC236}">
              <a16:creationId xmlns:a16="http://schemas.microsoft.com/office/drawing/2014/main" id="{EAE83F38-EF39-45C0-B516-6CA2E7FD45DE}"/>
            </a:ext>
          </a:extLst>
        </xdr:cNvPr>
        <xdr:cNvSpPr/>
      </xdr:nvSpPr>
      <xdr:spPr>
        <a:xfrm>
          <a:off x="7201775" y="878567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14</xdr:row>
      <xdr:rowOff>324300</xdr:rowOff>
    </xdr:from>
    <xdr:to>
      <xdr:col>7</xdr:col>
      <xdr:colOff>804151</xdr:colOff>
      <xdr:row>14</xdr:row>
      <xdr:rowOff>508451</xdr:rowOff>
    </xdr:to>
    <xdr:sp macro="" textlink="">
      <xdr:nvSpPr>
        <xdr:cNvPr id="88" name="Oval 87">
          <a:extLst>
            <a:ext uri="{FF2B5EF4-FFF2-40B4-BE49-F238E27FC236}">
              <a16:creationId xmlns:a16="http://schemas.microsoft.com/office/drawing/2014/main" id="{3773360B-0E8E-44F8-BF68-F8BB686108B1}"/>
            </a:ext>
          </a:extLst>
        </xdr:cNvPr>
        <xdr:cNvSpPr/>
      </xdr:nvSpPr>
      <xdr:spPr>
        <a:xfrm>
          <a:off x="7201775" y="9620700"/>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13</xdr:row>
      <xdr:rowOff>337000</xdr:rowOff>
    </xdr:from>
    <xdr:to>
      <xdr:col>8</xdr:col>
      <xdr:colOff>804151</xdr:colOff>
      <xdr:row>13</xdr:row>
      <xdr:rowOff>521151</xdr:rowOff>
    </xdr:to>
    <xdr:sp macro="" textlink="">
      <xdr:nvSpPr>
        <xdr:cNvPr id="89" name="Oval 88">
          <a:extLst>
            <a:ext uri="{FF2B5EF4-FFF2-40B4-BE49-F238E27FC236}">
              <a16:creationId xmlns:a16="http://schemas.microsoft.com/office/drawing/2014/main" id="{7AE6A93C-FE80-4E32-9B08-4D8EFC758CEE}"/>
            </a:ext>
          </a:extLst>
        </xdr:cNvPr>
        <xdr:cNvSpPr/>
      </xdr:nvSpPr>
      <xdr:spPr>
        <a:xfrm>
          <a:off x="8420975" y="878567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14</xdr:row>
      <xdr:rowOff>324300</xdr:rowOff>
    </xdr:from>
    <xdr:to>
      <xdr:col>8</xdr:col>
      <xdr:colOff>804151</xdr:colOff>
      <xdr:row>14</xdr:row>
      <xdr:rowOff>508451</xdr:rowOff>
    </xdr:to>
    <xdr:sp macro="" textlink="">
      <xdr:nvSpPr>
        <xdr:cNvPr id="90" name="Oval 89">
          <a:extLst>
            <a:ext uri="{FF2B5EF4-FFF2-40B4-BE49-F238E27FC236}">
              <a16:creationId xmlns:a16="http://schemas.microsoft.com/office/drawing/2014/main" id="{28EA7D96-DC82-495A-AC1F-16B804B5F0B4}"/>
            </a:ext>
          </a:extLst>
        </xdr:cNvPr>
        <xdr:cNvSpPr/>
      </xdr:nvSpPr>
      <xdr:spPr>
        <a:xfrm>
          <a:off x="8420975" y="9620700"/>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16</xdr:row>
      <xdr:rowOff>375100</xdr:rowOff>
    </xdr:from>
    <xdr:to>
      <xdr:col>4</xdr:col>
      <xdr:colOff>804151</xdr:colOff>
      <xdr:row>16</xdr:row>
      <xdr:rowOff>559251</xdr:rowOff>
    </xdr:to>
    <xdr:sp macro="" textlink="">
      <xdr:nvSpPr>
        <xdr:cNvPr id="91" name="Oval 90">
          <a:extLst>
            <a:ext uri="{FF2B5EF4-FFF2-40B4-BE49-F238E27FC236}">
              <a16:creationId xmlns:a16="http://schemas.microsoft.com/office/drawing/2014/main" id="{C04DEBCC-47AB-4870-A079-7B6E297D5530}"/>
            </a:ext>
          </a:extLst>
        </xdr:cNvPr>
        <xdr:cNvSpPr/>
      </xdr:nvSpPr>
      <xdr:spPr>
        <a:xfrm>
          <a:off x="3544175" y="1074782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16</xdr:row>
      <xdr:rowOff>375100</xdr:rowOff>
    </xdr:from>
    <xdr:to>
      <xdr:col>5</xdr:col>
      <xdr:colOff>804151</xdr:colOff>
      <xdr:row>16</xdr:row>
      <xdr:rowOff>559251</xdr:rowOff>
    </xdr:to>
    <xdr:sp macro="" textlink="">
      <xdr:nvSpPr>
        <xdr:cNvPr id="92" name="Oval 91">
          <a:extLst>
            <a:ext uri="{FF2B5EF4-FFF2-40B4-BE49-F238E27FC236}">
              <a16:creationId xmlns:a16="http://schemas.microsoft.com/office/drawing/2014/main" id="{F2D91B17-47E0-416B-AEBA-51E1BEE4957D}"/>
            </a:ext>
          </a:extLst>
        </xdr:cNvPr>
        <xdr:cNvSpPr/>
      </xdr:nvSpPr>
      <xdr:spPr>
        <a:xfrm>
          <a:off x="4763375" y="1074782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16</xdr:row>
      <xdr:rowOff>375100</xdr:rowOff>
    </xdr:from>
    <xdr:to>
      <xdr:col>7</xdr:col>
      <xdr:colOff>804151</xdr:colOff>
      <xdr:row>16</xdr:row>
      <xdr:rowOff>559251</xdr:rowOff>
    </xdr:to>
    <xdr:sp macro="" textlink="">
      <xdr:nvSpPr>
        <xdr:cNvPr id="93" name="Oval 92">
          <a:extLst>
            <a:ext uri="{FF2B5EF4-FFF2-40B4-BE49-F238E27FC236}">
              <a16:creationId xmlns:a16="http://schemas.microsoft.com/office/drawing/2014/main" id="{31A85488-D41E-433C-B78E-90F23D5B838E}"/>
            </a:ext>
          </a:extLst>
        </xdr:cNvPr>
        <xdr:cNvSpPr/>
      </xdr:nvSpPr>
      <xdr:spPr>
        <a:xfrm>
          <a:off x="7201775" y="1074782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16</xdr:row>
      <xdr:rowOff>375100</xdr:rowOff>
    </xdr:from>
    <xdr:to>
      <xdr:col>8</xdr:col>
      <xdr:colOff>804151</xdr:colOff>
      <xdr:row>16</xdr:row>
      <xdr:rowOff>559251</xdr:rowOff>
    </xdr:to>
    <xdr:sp macro="" textlink="">
      <xdr:nvSpPr>
        <xdr:cNvPr id="94" name="Oval 93">
          <a:extLst>
            <a:ext uri="{FF2B5EF4-FFF2-40B4-BE49-F238E27FC236}">
              <a16:creationId xmlns:a16="http://schemas.microsoft.com/office/drawing/2014/main" id="{9684C0D9-EA99-4D55-A627-6DD4545ED371}"/>
            </a:ext>
          </a:extLst>
        </xdr:cNvPr>
        <xdr:cNvSpPr/>
      </xdr:nvSpPr>
      <xdr:spPr>
        <a:xfrm>
          <a:off x="8420975" y="1074782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21</xdr:row>
      <xdr:rowOff>933900</xdr:rowOff>
    </xdr:from>
    <xdr:to>
      <xdr:col>4</xdr:col>
      <xdr:colOff>804151</xdr:colOff>
      <xdr:row>21</xdr:row>
      <xdr:rowOff>1118051</xdr:rowOff>
    </xdr:to>
    <xdr:sp macro="" textlink="">
      <xdr:nvSpPr>
        <xdr:cNvPr id="95" name="Oval 94">
          <a:extLst>
            <a:ext uri="{FF2B5EF4-FFF2-40B4-BE49-F238E27FC236}">
              <a16:creationId xmlns:a16="http://schemas.microsoft.com/office/drawing/2014/main" id="{403057A6-3962-49D0-90A2-269E57CBA461}"/>
            </a:ext>
          </a:extLst>
        </xdr:cNvPr>
        <xdr:cNvSpPr/>
      </xdr:nvSpPr>
      <xdr:spPr>
        <a:xfrm>
          <a:off x="3544175" y="16573950"/>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21</xdr:row>
      <xdr:rowOff>933900</xdr:rowOff>
    </xdr:from>
    <xdr:to>
      <xdr:col>5</xdr:col>
      <xdr:colOff>804151</xdr:colOff>
      <xdr:row>21</xdr:row>
      <xdr:rowOff>1118051</xdr:rowOff>
    </xdr:to>
    <xdr:sp macro="" textlink="">
      <xdr:nvSpPr>
        <xdr:cNvPr id="96" name="Oval 95">
          <a:extLst>
            <a:ext uri="{FF2B5EF4-FFF2-40B4-BE49-F238E27FC236}">
              <a16:creationId xmlns:a16="http://schemas.microsoft.com/office/drawing/2014/main" id="{AE76AF0D-382F-46E5-A4B8-6CB62563F133}"/>
            </a:ext>
          </a:extLst>
        </xdr:cNvPr>
        <xdr:cNvSpPr/>
      </xdr:nvSpPr>
      <xdr:spPr>
        <a:xfrm>
          <a:off x="4763375" y="165739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21</xdr:row>
      <xdr:rowOff>933900</xdr:rowOff>
    </xdr:from>
    <xdr:to>
      <xdr:col>8</xdr:col>
      <xdr:colOff>804151</xdr:colOff>
      <xdr:row>21</xdr:row>
      <xdr:rowOff>1118051</xdr:rowOff>
    </xdr:to>
    <xdr:sp macro="" textlink="">
      <xdr:nvSpPr>
        <xdr:cNvPr id="97" name="Oval 96">
          <a:extLst>
            <a:ext uri="{FF2B5EF4-FFF2-40B4-BE49-F238E27FC236}">
              <a16:creationId xmlns:a16="http://schemas.microsoft.com/office/drawing/2014/main" id="{17B9709B-CFE5-4B8B-8637-F8A78D1EEAB4}"/>
            </a:ext>
          </a:extLst>
        </xdr:cNvPr>
        <xdr:cNvSpPr/>
      </xdr:nvSpPr>
      <xdr:spPr>
        <a:xfrm>
          <a:off x="8420975" y="16573950"/>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21</xdr:row>
      <xdr:rowOff>933900</xdr:rowOff>
    </xdr:from>
    <xdr:to>
      <xdr:col>9</xdr:col>
      <xdr:colOff>804151</xdr:colOff>
      <xdr:row>21</xdr:row>
      <xdr:rowOff>1118051</xdr:rowOff>
    </xdr:to>
    <xdr:sp macro="" textlink="">
      <xdr:nvSpPr>
        <xdr:cNvPr id="98" name="Oval 97">
          <a:extLst>
            <a:ext uri="{FF2B5EF4-FFF2-40B4-BE49-F238E27FC236}">
              <a16:creationId xmlns:a16="http://schemas.microsoft.com/office/drawing/2014/main" id="{FA4B0939-34FB-4B73-A3F7-D0BD76668D67}"/>
            </a:ext>
          </a:extLst>
        </xdr:cNvPr>
        <xdr:cNvSpPr/>
      </xdr:nvSpPr>
      <xdr:spPr>
        <a:xfrm>
          <a:off x="9640175" y="16573950"/>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22</xdr:row>
      <xdr:rowOff>718000</xdr:rowOff>
    </xdr:from>
    <xdr:to>
      <xdr:col>4</xdr:col>
      <xdr:colOff>804151</xdr:colOff>
      <xdr:row>22</xdr:row>
      <xdr:rowOff>902151</xdr:rowOff>
    </xdr:to>
    <xdr:sp macro="" textlink="">
      <xdr:nvSpPr>
        <xdr:cNvPr id="99" name="Oval 98">
          <a:extLst>
            <a:ext uri="{FF2B5EF4-FFF2-40B4-BE49-F238E27FC236}">
              <a16:creationId xmlns:a16="http://schemas.microsoft.com/office/drawing/2014/main" id="{14D55BBA-883D-4CD7-B042-7CA9B3F1CAA4}"/>
            </a:ext>
          </a:extLst>
        </xdr:cNvPr>
        <xdr:cNvSpPr/>
      </xdr:nvSpPr>
      <xdr:spPr>
        <a:xfrm>
          <a:off x="3544175" y="184249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22</xdr:row>
      <xdr:rowOff>718000</xdr:rowOff>
    </xdr:from>
    <xdr:to>
      <xdr:col>5</xdr:col>
      <xdr:colOff>804151</xdr:colOff>
      <xdr:row>22</xdr:row>
      <xdr:rowOff>902151</xdr:rowOff>
    </xdr:to>
    <xdr:sp macro="" textlink="">
      <xdr:nvSpPr>
        <xdr:cNvPr id="100" name="Oval 99">
          <a:extLst>
            <a:ext uri="{FF2B5EF4-FFF2-40B4-BE49-F238E27FC236}">
              <a16:creationId xmlns:a16="http://schemas.microsoft.com/office/drawing/2014/main" id="{691BC199-7D1D-403D-B677-2DB5C0E400C2}"/>
            </a:ext>
          </a:extLst>
        </xdr:cNvPr>
        <xdr:cNvSpPr/>
      </xdr:nvSpPr>
      <xdr:spPr>
        <a:xfrm>
          <a:off x="4763375" y="184249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22</xdr:row>
      <xdr:rowOff>718000</xdr:rowOff>
    </xdr:from>
    <xdr:to>
      <xdr:col>7</xdr:col>
      <xdr:colOff>804151</xdr:colOff>
      <xdr:row>22</xdr:row>
      <xdr:rowOff>902151</xdr:rowOff>
    </xdr:to>
    <xdr:sp macro="" textlink="">
      <xdr:nvSpPr>
        <xdr:cNvPr id="101" name="Oval 100">
          <a:extLst>
            <a:ext uri="{FF2B5EF4-FFF2-40B4-BE49-F238E27FC236}">
              <a16:creationId xmlns:a16="http://schemas.microsoft.com/office/drawing/2014/main" id="{0293AF62-8E9E-4092-92A6-03BC04AE8759}"/>
            </a:ext>
          </a:extLst>
        </xdr:cNvPr>
        <xdr:cNvSpPr/>
      </xdr:nvSpPr>
      <xdr:spPr>
        <a:xfrm>
          <a:off x="7201775" y="184249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22</xdr:row>
      <xdr:rowOff>718000</xdr:rowOff>
    </xdr:from>
    <xdr:to>
      <xdr:col>8</xdr:col>
      <xdr:colOff>804151</xdr:colOff>
      <xdr:row>22</xdr:row>
      <xdr:rowOff>902151</xdr:rowOff>
    </xdr:to>
    <xdr:sp macro="" textlink="">
      <xdr:nvSpPr>
        <xdr:cNvPr id="102" name="Oval 101">
          <a:extLst>
            <a:ext uri="{FF2B5EF4-FFF2-40B4-BE49-F238E27FC236}">
              <a16:creationId xmlns:a16="http://schemas.microsoft.com/office/drawing/2014/main" id="{B8910499-C1DC-49F9-A584-20545DCB4A39}"/>
            </a:ext>
          </a:extLst>
        </xdr:cNvPr>
        <xdr:cNvSpPr/>
      </xdr:nvSpPr>
      <xdr:spPr>
        <a:xfrm>
          <a:off x="8420975" y="184249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22</xdr:row>
      <xdr:rowOff>718000</xdr:rowOff>
    </xdr:from>
    <xdr:to>
      <xdr:col>9</xdr:col>
      <xdr:colOff>804151</xdr:colOff>
      <xdr:row>22</xdr:row>
      <xdr:rowOff>902151</xdr:rowOff>
    </xdr:to>
    <xdr:sp macro="" textlink="">
      <xdr:nvSpPr>
        <xdr:cNvPr id="103" name="Oval 102">
          <a:extLst>
            <a:ext uri="{FF2B5EF4-FFF2-40B4-BE49-F238E27FC236}">
              <a16:creationId xmlns:a16="http://schemas.microsoft.com/office/drawing/2014/main" id="{639676A1-0CE4-4087-B11C-5A431B8BB9AC}"/>
            </a:ext>
          </a:extLst>
        </xdr:cNvPr>
        <xdr:cNvSpPr/>
      </xdr:nvSpPr>
      <xdr:spPr>
        <a:xfrm>
          <a:off x="9640175" y="184249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23</xdr:row>
      <xdr:rowOff>565600</xdr:rowOff>
    </xdr:from>
    <xdr:to>
      <xdr:col>4</xdr:col>
      <xdr:colOff>804151</xdr:colOff>
      <xdr:row>23</xdr:row>
      <xdr:rowOff>749751</xdr:rowOff>
    </xdr:to>
    <xdr:sp macro="" textlink="">
      <xdr:nvSpPr>
        <xdr:cNvPr id="104" name="Oval 103">
          <a:extLst>
            <a:ext uri="{FF2B5EF4-FFF2-40B4-BE49-F238E27FC236}">
              <a16:creationId xmlns:a16="http://schemas.microsoft.com/office/drawing/2014/main" id="{5982432F-B579-44E7-BCC5-F2670EDEF613}"/>
            </a:ext>
          </a:extLst>
        </xdr:cNvPr>
        <xdr:cNvSpPr/>
      </xdr:nvSpPr>
      <xdr:spPr>
        <a:xfrm>
          <a:off x="3544175" y="198537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23</xdr:row>
      <xdr:rowOff>565600</xdr:rowOff>
    </xdr:from>
    <xdr:to>
      <xdr:col>5</xdr:col>
      <xdr:colOff>804151</xdr:colOff>
      <xdr:row>23</xdr:row>
      <xdr:rowOff>749751</xdr:rowOff>
    </xdr:to>
    <xdr:sp macro="" textlink="">
      <xdr:nvSpPr>
        <xdr:cNvPr id="105" name="Oval 104">
          <a:extLst>
            <a:ext uri="{FF2B5EF4-FFF2-40B4-BE49-F238E27FC236}">
              <a16:creationId xmlns:a16="http://schemas.microsoft.com/office/drawing/2014/main" id="{51E0F7C9-CED3-408A-9B91-45A688CB286B}"/>
            </a:ext>
          </a:extLst>
        </xdr:cNvPr>
        <xdr:cNvSpPr/>
      </xdr:nvSpPr>
      <xdr:spPr>
        <a:xfrm>
          <a:off x="4763375" y="198537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23</xdr:row>
      <xdr:rowOff>565600</xdr:rowOff>
    </xdr:from>
    <xdr:to>
      <xdr:col>7</xdr:col>
      <xdr:colOff>804151</xdr:colOff>
      <xdr:row>23</xdr:row>
      <xdr:rowOff>749751</xdr:rowOff>
    </xdr:to>
    <xdr:sp macro="" textlink="">
      <xdr:nvSpPr>
        <xdr:cNvPr id="106" name="Oval 105">
          <a:extLst>
            <a:ext uri="{FF2B5EF4-FFF2-40B4-BE49-F238E27FC236}">
              <a16:creationId xmlns:a16="http://schemas.microsoft.com/office/drawing/2014/main" id="{AA2CCDD5-3BDC-45CE-B2EE-D7B2F5CADE0D}"/>
            </a:ext>
          </a:extLst>
        </xdr:cNvPr>
        <xdr:cNvSpPr/>
      </xdr:nvSpPr>
      <xdr:spPr>
        <a:xfrm>
          <a:off x="7201775" y="198537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23</xdr:row>
      <xdr:rowOff>565600</xdr:rowOff>
    </xdr:from>
    <xdr:to>
      <xdr:col>8</xdr:col>
      <xdr:colOff>804151</xdr:colOff>
      <xdr:row>23</xdr:row>
      <xdr:rowOff>749751</xdr:rowOff>
    </xdr:to>
    <xdr:sp macro="" textlink="">
      <xdr:nvSpPr>
        <xdr:cNvPr id="107" name="Oval 106">
          <a:extLst>
            <a:ext uri="{FF2B5EF4-FFF2-40B4-BE49-F238E27FC236}">
              <a16:creationId xmlns:a16="http://schemas.microsoft.com/office/drawing/2014/main" id="{D926D957-99EC-4F90-9896-A9D275F1C551}"/>
            </a:ext>
          </a:extLst>
        </xdr:cNvPr>
        <xdr:cNvSpPr/>
      </xdr:nvSpPr>
      <xdr:spPr>
        <a:xfrm>
          <a:off x="8420975" y="198537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23</xdr:row>
      <xdr:rowOff>565600</xdr:rowOff>
    </xdr:from>
    <xdr:to>
      <xdr:col>9</xdr:col>
      <xdr:colOff>804151</xdr:colOff>
      <xdr:row>23</xdr:row>
      <xdr:rowOff>749751</xdr:rowOff>
    </xdr:to>
    <xdr:sp macro="" textlink="">
      <xdr:nvSpPr>
        <xdr:cNvPr id="108" name="Oval 107">
          <a:extLst>
            <a:ext uri="{FF2B5EF4-FFF2-40B4-BE49-F238E27FC236}">
              <a16:creationId xmlns:a16="http://schemas.microsoft.com/office/drawing/2014/main" id="{E400B500-973F-4C96-90C8-85C67F9AE930}"/>
            </a:ext>
          </a:extLst>
        </xdr:cNvPr>
        <xdr:cNvSpPr/>
      </xdr:nvSpPr>
      <xdr:spPr>
        <a:xfrm>
          <a:off x="9640175" y="198537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24</xdr:row>
      <xdr:rowOff>667200</xdr:rowOff>
    </xdr:from>
    <xdr:to>
      <xdr:col>4</xdr:col>
      <xdr:colOff>804151</xdr:colOff>
      <xdr:row>24</xdr:row>
      <xdr:rowOff>851351</xdr:rowOff>
    </xdr:to>
    <xdr:sp macro="" textlink="">
      <xdr:nvSpPr>
        <xdr:cNvPr id="109" name="Oval 108">
          <a:extLst>
            <a:ext uri="{FF2B5EF4-FFF2-40B4-BE49-F238E27FC236}">
              <a16:creationId xmlns:a16="http://schemas.microsoft.com/office/drawing/2014/main" id="{99C3F504-0C42-40EC-9C41-86C008C9FE84}"/>
            </a:ext>
          </a:extLst>
        </xdr:cNvPr>
        <xdr:cNvSpPr/>
      </xdr:nvSpPr>
      <xdr:spPr>
        <a:xfrm>
          <a:off x="3544175" y="212221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24</xdr:row>
      <xdr:rowOff>667200</xdr:rowOff>
    </xdr:from>
    <xdr:to>
      <xdr:col>5</xdr:col>
      <xdr:colOff>804151</xdr:colOff>
      <xdr:row>24</xdr:row>
      <xdr:rowOff>851351</xdr:rowOff>
    </xdr:to>
    <xdr:sp macro="" textlink="">
      <xdr:nvSpPr>
        <xdr:cNvPr id="110" name="Oval 109">
          <a:extLst>
            <a:ext uri="{FF2B5EF4-FFF2-40B4-BE49-F238E27FC236}">
              <a16:creationId xmlns:a16="http://schemas.microsoft.com/office/drawing/2014/main" id="{F2B5951A-99EF-4772-8D3F-4AD216F796AB}"/>
            </a:ext>
          </a:extLst>
        </xdr:cNvPr>
        <xdr:cNvSpPr/>
      </xdr:nvSpPr>
      <xdr:spPr>
        <a:xfrm>
          <a:off x="4763375" y="21222150"/>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24</xdr:row>
      <xdr:rowOff>667200</xdr:rowOff>
    </xdr:from>
    <xdr:to>
      <xdr:col>7</xdr:col>
      <xdr:colOff>804151</xdr:colOff>
      <xdr:row>24</xdr:row>
      <xdr:rowOff>851351</xdr:rowOff>
    </xdr:to>
    <xdr:sp macro="" textlink="">
      <xdr:nvSpPr>
        <xdr:cNvPr id="111" name="Oval 110">
          <a:extLst>
            <a:ext uri="{FF2B5EF4-FFF2-40B4-BE49-F238E27FC236}">
              <a16:creationId xmlns:a16="http://schemas.microsoft.com/office/drawing/2014/main" id="{4D3E4F03-EDA8-466F-B44D-C3C7930B1F9E}"/>
            </a:ext>
          </a:extLst>
        </xdr:cNvPr>
        <xdr:cNvSpPr/>
      </xdr:nvSpPr>
      <xdr:spPr>
        <a:xfrm>
          <a:off x="7201775" y="212221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24</xdr:row>
      <xdr:rowOff>667200</xdr:rowOff>
    </xdr:from>
    <xdr:to>
      <xdr:col>8</xdr:col>
      <xdr:colOff>804151</xdr:colOff>
      <xdr:row>24</xdr:row>
      <xdr:rowOff>851351</xdr:rowOff>
    </xdr:to>
    <xdr:sp macro="" textlink="">
      <xdr:nvSpPr>
        <xdr:cNvPr id="112" name="Oval 111">
          <a:extLst>
            <a:ext uri="{FF2B5EF4-FFF2-40B4-BE49-F238E27FC236}">
              <a16:creationId xmlns:a16="http://schemas.microsoft.com/office/drawing/2014/main" id="{E9C2C4DA-61C8-4605-B4B1-F579E4F21752}"/>
            </a:ext>
          </a:extLst>
        </xdr:cNvPr>
        <xdr:cNvSpPr/>
      </xdr:nvSpPr>
      <xdr:spPr>
        <a:xfrm>
          <a:off x="8420975" y="212221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24</xdr:row>
      <xdr:rowOff>667200</xdr:rowOff>
    </xdr:from>
    <xdr:to>
      <xdr:col>9</xdr:col>
      <xdr:colOff>804151</xdr:colOff>
      <xdr:row>24</xdr:row>
      <xdr:rowOff>851351</xdr:rowOff>
    </xdr:to>
    <xdr:sp macro="" textlink="">
      <xdr:nvSpPr>
        <xdr:cNvPr id="113" name="Oval 112">
          <a:extLst>
            <a:ext uri="{FF2B5EF4-FFF2-40B4-BE49-F238E27FC236}">
              <a16:creationId xmlns:a16="http://schemas.microsoft.com/office/drawing/2014/main" id="{62E8A886-7F58-4853-891D-37F2EFF51962}"/>
            </a:ext>
          </a:extLst>
        </xdr:cNvPr>
        <xdr:cNvSpPr/>
      </xdr:nvSpPr>
      <xdr:spPr>
        <a:xfrm>
          <a:off x="9640175" y="21222150"/>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25</xdr:row>
      <xdr:rowOff>756100</xdr:rowOff>
    </xdr:from>
    <xdr:to>
      <xdr:col>4</xdr:col>
      <xdr:colOff>804151</xdr:colOff>
      <xdr:row>25</xdr:row>
      <xdr:rowOff>940251</xdr:rowOff>
    </xdr:to>
    <xdr:sp macro="" textlink="">
      <xdr:nvSpPr>
        <xdr:cNvPr id="114" name="Oval 113">
          <a:extLst>
            <a:ext uri="{FF2B5EF4-FFF2-40B4-BE49-F238E27FC236}">
              <a16:creationId xmlns:a16="http://schemas.microsoft.com/office/drawing/2014/main" id="{EE511C02-D0DA-419C-842B-67A95BB8487C}"/>
            </a:ext>
          </a:extLst>
        </xdr:cNvPr>
        <xdr:cNvSpPr/>
      </xdr:nvSpPr>
      <xdr:spPr>
        <a:xfrm>
          <a:off x="3544175" y="227398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25</xdr:row>
      <xdr:rowOff>756100</xdr:rowOff>
    </xdr:from>
    <xdr:to>
      <xdr:col>5</xdr:col>
      <xdr:colOff>804151</xdr:colOff>
      <xdr:row>25</xdr:row>
      <xdr:rowOff>940251</xdr:rowOff>
    </xdr:to>
    <xdr:sp macro="" textlink="">
      <xdr:nvSpPr>
        <xdr:cNvPr id="115" name="Oval 114">
          <a:extLst>
            <a:ext uri="{FF2B5EF4-FFF2-40B4-BE49-F238E27FC236}">
              <a16:creationId xmlns:a16="http://schemas.microsoft.com/office/drawing/2014/main" id="{ACA23BC0-F67A-4D54-8E38-6B72AA9CE56E}"/>
            </a:ext>
          </a:extLst>
        </xdr:cNvPr>
        <xdr:cNvSpPr/>
      </xdr:nvSpPr>
      <xdr:spPr>
        <a:xfrm>
          <a:off x="4763375" y="22739800"/>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25</xdr:row>
      <xdr:rowOff>756100</xdr:rowOff>
    </xdr:from>
    <xdr:to>
      <xdr:col>7</xdr:col>
      <xdr:colOff>804151</xdr:colOff>
      <xdr:row>25</xdr:row>
      <xdr:rowOff>940251</xdr:rowOff>
    </xdr:to>
    <xdr:sp macro="" textlink="">
      <xdr:nvSpPr>
        <xdr:cNvPr id="116" name="Oval 115">
          <a:extLst>
            <a:ext uri="{FF2B5EF4-FFF2-40B4-BE49-F238E27FC236}">
              <a16:creationId xmlns:a16="http://schemas.microsoft.com/office/drawing/2014/main" id="{2D2C2C64-4499-4C07-B2AF-AEBBF33588B6}"/>
            </a:ext>
          </a:extLst>
        </xdr:cNvPr>
        <xdr:cNvSpPr/>
      </xdr:nvSpPr>
      <xdr:spPr>
        <a:xfrm>
          <a:off x="7201775" y="22739800"/>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25</xdr:row>
      <xdr:rowOff>756100</xdr:rowOff>
    </xdr:from>
    <xdr:to>
      <xdr:col>8</xdr:col>
      <xdr:colOff>804151</xdr:colOff>
      <xdr:row>25</xdr:row>
      <xdr:rowOff>940251</xdr:rowOff>
    </xdr:to>
    <xdr:sp macro="" textlink="">
      <xdr:nvSpPr>
        <xdr:cNvPr id="117" name="Oval 116">
          <a:extLst>
            <a:ext uri="{FF2B5EF4-FFF2-40B4-BE49-F238E27FC236}">
              <a16:creationId xmlns:a16="http://schemas.microsoft.com/office/drawing/2014/main" id="{9542D343-E494-41BF-8AE4-FD1B927E6001}"/>
            </a:ext>
          </a:extLst>
        </xdr:cNvPr>
        <xdr:cNvSpPr/>
      </xdr:nvSpPr>
      <xdr:spPr>
        <a:xfrm>
          <a:off x="8420975" y="227398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25</xdr:row>
      <xdr:rowOff>756100</xdr:rowOff>
    </xdr:from>
    <xdr:to>
      <xdr:col>9</xdr:col>
      <xdr:colOff>804151</xdr:colOff>
      <xdr:row>25</xdr:row>
      <xdr:rowOff>940251</xdr:rowOff>
    </xdr:to>
    <xdr:sp macro="" textlink="">
      <xdr:nvSpPr>
        <xdr:cNvPr id="118" name="Oval 117">
          <a:extLst>
            <a:ext uri="{FF2B5EF4-FFF2-40B4-BE49-F238E27FC236}">
              <a16:creationId xmlns:a16="http://schemas.microsoft.com/office/drawing/2014/main" id="{17D349C7-A766-44D2-B57A-644C43A61C06}"/>
            </a:ext>
          </a:extLst>
        </xdr:cNvPr>
        <xdr:cNvSpPr/>
      </xdr:nvSpPr>
      <xdr:spPr>
        <a:xfrm>
          <a:off x="9640175" y="22739800"/>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26</xdr:row>
      <xdr:rowOff>413200</xdr:rowOff>
    </xdr:from>
    <xdr:to>
      <xdr:col>4</xdr:col>
      <xdr:colOff>804151</xdr:colOff>
      <xdr:row>26</xdr:row>
      <xdr:rowOff>597351</xdr:rowOff>
    </xdr:to>
    <xdr:sp macro="" textlink="">
      <xdr:nvSpPr>
        <xdr:cNvPr id="119" name="Oval 118">
          <a:extLst>
            <a:ext uri="{FF2B5EF4-FFF2-40B4-BE49-F238E27FC236}">
              <a16:creationId xmlns:a16="http://schemas.microsoft.com/office/drawing/2014/main" id="{07B332F9-CAE0-4675-8CF0-041383DE385B}"/>
            </a:ext>
          </a:extLst>
        </xdr:cNvPr>
        <xdr:cNvSpPr/>
      </xdr:nvSpPr>
      <xdr:spPr>
        <a:xfrm>
          <a:off x="3544175" y="240352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26</xdr:row>
      <xdr:rowOff>413200</xdr:rowOff>
    </xdr:from>
    <xdr:to>
      <xdr:col>5</xdr:col>
      <xdr:colOff>804151</xdr:colOff>
      <xdr:row>26</xdr:row>
      <xdr:rowOff>597351</xdr:rowOff>
    </xdr:to>
    <xdr:sp macro="" textlink="">
      <xdr:nvSpPr>
        <xdr:cNvPr id="120" name="Oval 119">
          <a:extLst>
            <a:ext uri="{FF2B5EF4-FFF2-40B4-BE49-F238E27FC236}">
              <a16:creationId xmlns:a16="http://schemas.microsoft.com/office/drawing/2014/main" id="{875B6B3B-8003-445B-8F83-B63925C5F797}"/>
            </a:ext>
          </a:extLst>
        </xdr:cNvPr>
        <xdr:cNvSpPr/>
      </xdr:nvSpPr>
      <xdr:spPr>
        <a:xfrm>
          <a:off x="4763375" y="240352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26</xdr:row>
      <xdr:rowOff>413200</xdr:rowOff>
    </xdr:from>
    <xdr:to>
      <xdr:col>7</xdr:col>
      <xdr:colOff>804151</xdr:colOff>
      <xdr:row>26</xdr:row>
      <xdr:rowOff>597351</xdr:rowOff>
    </xdr:to>
    <xdr:sp macro="" textlink="">
      <xdr:nvSpPr>
        <xdr:cNvPr id="121" name="Oval 120">
          <a:extLst>
            <a:ext uri="{FF2B5EF4-FFF2-40B4-BE49-F238E27FC236}">
              <a16:creationId xmlns:a16="http://schemas.microsoft.com/office/drawing/2014/main" id="{987DB64F-0595-4361-AB45-365CD0F0A945}"/>
            </a:ext>
          </a:extLst>
        </xdr:cNvPr>
        <xdr:cNvSpPr/>
      </xdr:nvSpPr>
      <xdr:spPr>
        <a:xfrm>
          <a:off x="7201775" y="24035200"/>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26</xdr:row>
      <xdr:rowOff>413200</xdr:rowOff>
    </xdr:from>
    <xdr:to>
      <xdr:col>8</xdr:col>
      <xdr:colOff>804151</xdr:colOff>
      <xdr:row>26</xdr:row>
      <xdr:rowOff>597351</xdr:rowOff>
    </xdr:to>
    <xdr:sp macro="" textlink="">
      <xdr:nvSpPr>
        <xdr:cNvPr id="122" name="Oval 121">
          <a:extLst>
            <a:ext uri="{FF2B5EF4-FFF2-40B4-BE49-F238E27FC236}">
              <a16:creationId xmlns:a16="http://schemas.microsoft.com/office/drawing/2014/main" id="{AEA6C15A-24BE-4006-904C-CFF7B25A88F4}"/>
            </a:ext>
          </a:extLst>
        </xdr:cNvPr>
        <xdr:cNvSpPr/>
      </xdr:nvSpPr>
      <xdr:spPr>
        <a:xfrm>
          <a:off x="8420975" y="240352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26</xdr:row>
      <xdr:rowOff>413200</xdr:rowOff>
    </xdr:from>
    <xdr:to>
      <xdr:col>9</xdr:col>
      <xdr:colOff>804151</xdr:colOff>
      <xdr:row>26</xdr:row>
      <xdr:rowOff>597351</xdr:rowOff>
    </xdr:to>
    <xdr:sp macro="" textlink="">
      <xdr:nvSpPr>
        <xdr:cNvPr id="123" name="Oval 122">
          <a:extLst>
            <a:ext uri="{FF2B5EF4-FFF2-40B4-BE49-F238E27FC236}">
              <a16:creationId xmlns:a16="http://schemas.microsoft.com/office/drawing/2014/main" id="{81F5CFDE-4D3F-416E-BC51-0022DD0CB174}"/>
            </a:ext>
          </a:extLst>
        </xdr:cNvPr>
        <xdr:cNvSpPr/>
      </xdr:nvSpPr>
      <xdr:spPr>
        <a:xfrm>
          <a:off x="9640175" y="240352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31</xdr:row>
      <xdr:rowOff>616400</xdr:rowOff>
    </xdr:from>
    <xdr:to>
      <xdr:col>4</xdr:col>
      <xdr:colOff>804151</xdr:colOff>
      <xdr:row>31</xdr:row>
      <xdr:rowOff>800551</xdr:rowOff>
    </xdr:to>
    <xdr:sp macro="" textlink="">
      <xdr:nvSpPr>
        <xdr:cNvPr id="124" name="Oval 123">
          <a:extLst>
            <a:ext uri="{FF2B5EF4-FFF2-40B4-BE49-F238E27FC236}">
              <a16:creationId xmlns:a16="http://schemas.microsoft.com/office/drawing/2014/main" id="{6E0F25F0-361C-4536-A13B-F99B1D84C0C8}"/>
            </a:ext>
          </a:extLst>
        </xdr:cNvPr>
        <xdr:cNvSpPr/>
      </xdr:nvSpPr>
      <xdr:spPr>
        <a:xfrm>
          <a:off x="3544175" y="307249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31</xdr:row>
      <xdr:rowOff>616400</xdr:rowOff>
    </xdr:from>
    <xdr:to>
      <xdr:col>5</xdr:col>
      <xdr:colOff>804151</xdr:colOff>
      <xdr:row>31</xdr:row>
      <xdr:rowOff>800551</xdr:rowOff>
    </xdr:to>
    <xdr:sp macro="" textlink="">
      <xdr:nvSpPr>
        <xdr:cNvPr id="125" name="Oval 124">
          <a:extLst>
            <a:ext uri="{FF2B5EF4-FFF2-40B4-BE49-F238E27FC236}">
              <a16:creationId xmlns:a16="http://schemas.microsoft.com/office/drawing/2014/main" id="{85121F3B-4D94-4534-B16A-15060C20686E}"/>
            </a:ext>
          </a:extLst>
        </xdr:cNvPr>
        <xdr:cNvSpPr/>
      </xdr:nvSpPr>
      <xdr:spPr>
        <a:xfrm>
          <a:off x="4763375" y="307249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31</xdr:row>
      <xdr:rowOff>616400</xdr:rowOff>
    </xdr:from>
    <xdr:to>
      <xdr:col>7</xdr:col>
      <xdr:colOff>804151</xdr:colOff>
      <xdr:row>31</xdr:row>
      <xdr:rowOff>800551</xdr:rowOff>
    </xdr:to>
    <xdr:sp macro="" textlink="">
      <xdr:nvSpPr>
        <xdr:cNvPr id="126" name="Oval 125">
          <a:extLst>
            <a:ext uri="{FF2B5EF4-FFF2-40B4-BE49-F238E27FC236}">
              <a16:creationId xmlns:a16="http://schemas.microsoft.com/office/drawing/2014/main" id="{E3124DB8-6F91-46E2-8E39-D01DAF930B2D}"/>
            </a:ext>
          </a:extLst>
        </xdr:cNvPr>
        <xdr:cNvSpPr/>
      </xdr:nvSpPr>
      <xdr:spPr>
        <a:xfrm>
          <a:off x="7201775" y="30724925"/>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31</xdr:row>
      <xdr:rowOff>616400</xdr:rowOff>
    </xdr:from>
    <xdr:to>
      <xdr:col>8</xdr:col>
      <xdr:colOff>804151</xdr:colOff>
      <xdr:row>31</xdr:row>
      <xdr:rowOff>800551</xdr:rowOff>
    </xdr:to>
    <xdr:sp macro="" textlink="">
      <xdr:nvSpPr>
        <xdr:cNvPr id="127" name="Oval 126">
          <a:extLst>
            <a:ext uri="{FF2B5EF4-FFF2-40B4-BE49-F238E27FC236}">
              <a16:creationId xmlns:a16="http://schemas.microsoft.com/office/drawing/2014/main" id="{E267335B-9D7B-43DB-A877-4F73242C7285}"/>
            </a:ext>
          </a:extLst>
        </xdr:cNvPr>
        <xdr:cNvSpPr/>
      </xdr:nvSpPr>
      <xdr:spPr>
        <a:xfrm>
          <a:off x="8420975" y="307249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31</xdr:row>
      <xdr:rowOff>616400</xdr:rowOff>
    </xdr:from>
    <xdr:to>
      <xdr:col>9</xdr:col>
      <xdr:colOff>804151</xdr:colOff>
      <xdr:row>31</xdr:row>
      <xdr:rowOff>800551</xdr:rowOff>
    </xdr:to>
    <xdr:sp macro="" textlink="">
      <xdr:nvSpPr>
        <xdr:cNvPr id="128" name="Oval 127">
          <a:extLst>
            <a:ext uri="{FF2B5EF4-FFF2-40B4-BE49-F238E27FC236}">
              <a16:creationId xmlns:a16="http://schemas.microsoft.com/office/drawing/2014/main" id="{D06FA9E5-01FB-42F7-A84F-D2397342D49C}"/>
            </a:ext>
          </a:extLst>
        </xdr:cNvPr>
        <xdr:cNvSpPr/>
      </xdr:nvSpPr>
      <xdr:spPr>
        <a:xfrm>
          <a:off x="9640175" y="3072492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39</xdr:row>
      <xdr:rowOff>591544</xdr:rowOff>
    </xdr:from>
    <xdr:to>
      <xdr:col>4</xdr:col>
      <xdr:colOff>804151</xdr:colOff>
      <xdr:row>39</xdr:row>
      <xdr:rowOff>775695</xdr:rowOff>
    </xdr:to>
    <xdr:sp macro="" textlink="">
      <xdr:nvSpPr>
        <xdr:cNvPr id="129" name="Oval 128">
          <a:extLst>
            <a:ext uri="{FF2B5EF4-FFF2-40B4-BE49-F238E27FC236}">
              <a16:creationId xmlns:a16="http://schemas.microsoft.com/office/drawing/2014/main" id="{B1806DD8-9E19-4159-AC6F-CCF151411450}"/>
            </a:ext>
          </a:extLst>
        </xdr:cNvPr>
        <xdr:cNvSpPr/>
      </xdr:nvSpPr>
      <xdr:spPr>
        <a:xfrm>
          <a:off x="3544175" y="38748694"/>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39</xdr:row>
      <xdr:rowOff>591544</xdr:rowOff>
    </xdr:from>
    <xdr:to>
      <xdr:col>5</xdr:col>
      <xdr:colOff>804151</xdr:colOff>
      <xdr:row>39</xdr:row>
      <xdr:rowOff>775695</xdr:rowOff>
    </xdr:to>
    <xdr:sp macro="" textlink="">
      <xdr:nvSpPr>
        <xdr:cNvPr id="130" name="Oval 129">
          <a:extLst>
            <a:ext uri="{FF2B5EF4-FFF2-40B4-BE49-F238E27FC236}">
              <a16:creationId xmlns:a16="http://schemas.microsoft.com/office/drawing/2014/main" id="{A7767FEA-C371-4A03-A174-C53C200D2D6A}"/>
            </a:ext>
          </a:extLst>
        </xdr:cNvPr>
        <xdr:cNvSpPr/>
      </xdr:nvSpPr>
      <xdr:spPr>
        <a:xfrm>
          <a:off x="4763375" y="3874869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39</xdr:row>
      <xdr:rowOff>591544</xdr:rowOff>
    </xdr:from>
    <xdr:to>
      <xdr:col>8</xdr:col>
      <xdr:colOff>804151</xdr:colOff>
      <xdr:row>39</xdr:row>
      <xdr:rowOff>775695</xdr:rowOff>
    </xdr:to>
    <xdr:sp macro="" textlink="">
      <xdr:nvSpPr>
        <xdr:cNvPr id="131" name="Oval 130">
          <a:extLst>
            <a:ext uri="{FF2B5EF4-FFF2-40B4-BE49-F238E27FC236}">
              <a16:creationId xmlns:a16="http://schemas.microsoft.com/office/drawing/2014/main" id="{D41A9492-DCB2-4A6D-8FBF-2B7D98C577E1}"/>
            </a:ext>
          </a:extLst>
        </xdr:cNvPr>
        <xdr:cNvSpPr/>
      </xdr:nvSpPr>
      <xdr:spPr>
        <a:xfrm>
          <a:off x="8420975" y="38748694"/>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39</xdr:row>
      <xdr:rowOff>591544</xdr:rowOff>
    </xdr:from>
    <xdr:to>
      <xdr:col>9</xdr:col>
      <xdr:colOff>804151</xdr:colOff>
      <xdr:row>39</xdr:row>
      <xdr:rowOff>775695</xdr:rowOff>
    </xdr:to>
    <xdr:sp macro="" textlink="">
      <xdr:nvSpPr>
        <xdr:cNvPr id="132" name="Oval 131">
          <a:extLst>
            <a:ext uri="{FF2B5EF4-FFF2-40B4-BE49-F238E27FC236}">
              <a16:creationId xmlns:a16="http://schemas.microsoft.com/office/drawing/2014/main" id="{6B35752C-310D-4F49-A782-D41C455A7CF8}"/>
            </a:ext>
          </a:extLst>
        </xdr:cNvPr>
        <xdr:cNvSpPr/>
      </xdr:nvSpPr>
      <xdr:spPr>
        <a:xfrm>
          <a:off x="9640175" y="38748694"/>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40</xdr:row>
      <xdr:rowOff>1365279</xdr:rowOff>
    </xdr:from>
    <xdr:to>
      <xdr:col>4</xdr:col>
      <xdr:colOff>804151</xdr:colOff>
      <xdr:row>40</xdr:row>
      <xdr:rowOff>1549430</xdr:rowOff>
    </xdr:to>
    <xdr:sp macro="" textlink="">
      <xdr:nvSpPr>
        <xdr:cNvPr id="133" name="Oval 132">
          <a:extLst>
            <a:ext uri="{FF2B5EF4-FFF2-40B4-BE49-F238E27FC236}">
              <a16:creationId xmlns:a16="http://schemas.microsoft.com/office/drawing/2014/main" id="{5B9AD8F7-3C3E-462D-B292-E76FE34B708D}"/>
            </a:ext>
          </a:extLst>
        </xdr:cNvPr>
        <xdr:cNvSpPr/>
      </xdr:nvSpPr>
      <xdr:spPr>
        <a:xfrm>
          <a:off x="3544175" y="40865454"/>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40</xdr:row>
      <xdr:rowOff>1365279</xdr:rowOff>
    </xdr:from>
    <xdr:to>
      <xdr:col>5</xdr:col>
      <xdr:colOff>804151</xdr:colOff>
      <xdr:row>40</xdr:row>
      <xdr:rowOff>1549430</xdr:rowOff>
    </xdr:to>
    <xdr:sp macro="" textlink="">
      <xdr:nvSpPr>
        <xdr:cNvPr id="134" name="Oval 133">
          <a:extLst>
            <a:ext uri="{FF2B5EF4-FFF2-40B4-BE49-F238E27FC236}">
              <a16:creationId xmlns:a16="http://schemas.microsoft.com/office/drawing/2014/main" id="{13DBE76F-A9DC-4756-8F15-8A6D81D1D51C}"/>
            </a:ext>
          </a:extLst>
        </xdr:cNvPr>
        <xdr:cNvSpPr/>
      </xdr:nvSpPr>
      <xdr:spPr>
        <a:xfrm>
          <a:off x="4763375" y="4086545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40</xdr:row>
      <xdr:rowOff>1365279</xdr:rowOff>
    </xdr:from>
    <xdr:to>
      <xdr:col>7</xdr:col>
      <xdr:colOff>804151</xdr:colOff>
      <xdr:row>40</xdr:row>
      <xdr:rowOff>1549430</xdr:rowOff>
    </xdr:to>
    <xdr:sp macro="" textlink="">
      <xdr:nvSpPr>
        <xdr:cNvPr id="135" name="Oval 134">
          <a:extLst>
            <a:ext uri="{FF2B5EF4-FFF2-40B4-BE49-F238E27FC236}">
              <a16:creationId xmlns:a16="http://schemas.microsoft.com/office/drawing/2014/main" id="{43483D79-6FBB-4F5F-A887-B53067716C53}"/>
            </a:ext>
          </a:extLst>
        </xdr:cNvPr>
        <xdr:cNvSpPr/>
      </xdr:nvSpPr>
      <xdr:spPr>
        <a:xfrm>
          <a:off x="7201775" y="4086545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40</xdr:row>
      <xdr:rowOff>1365279</xdr:rowOff>
    </xdr:from>
    <xdr:to>
      <xdr:col>8</xdr:col>
      <xdr:colOff>804151</xdr:colOff>
      <xdr:row>40</xdr:row>
      <xdr:rowOff>1549430</xdr:rowOff>
    </xdr:to>
    <xdr:sp macro="" textlink="">
      <xdr:nvSpPr>
        <xdr:cNvPr id="136" name="Oval 135">
          <a:extLst>
            <a:ext uri="{FF2B5EF4-FFF2-40B4-BE49-F238E27FC236}">
              <a16:creationId xmlns:a16="http://schemas.microsoft.com/office/drawing/2014/main" id="{ABCF3752-D9EE-49BC-BF5D-1A9CCAC1818D}"/>
            </a:ext>
          </a:extLst>
        </xdr:cNvPr>
        <xdr:cNvSpPr/>
      </xdr:nvSpPr>
      <xdr:spPr>
        <a:xfrm>
          <a:off x="8420975" y="40865454"/>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40</xdr:row>
      <xdr:rowOff>1365279</xdr:rowOff>
    </xdr:from>
    <xdr:to>
      <xdr:col>9</xdr:col>
      <xdr:colOff>804151</xdr:colOff>
      <xdr:row>40</xdr:row>
      <xdr:rowOff>1549430</xdr:rowOff>
    </xdr:to>
    <xdr:sp macro="" textlink="">
      <xdr:nvSpPr>
        <xdr:cNvPr id="137" name="Oval 136">
          <a:extLst>
            <a:ext uri="{FF2B5EF4-FFF2-40B4-BE49-F238E27FC236}">
              <a16:creationId xmlns:a16="http://schemas.microsoft.com/office/drawing/2014/main" id="{446574E8-5EAE-4C10-8238-816B61621F65}"/>
            </a:ext>
          </a:extLst>
        </xdr:cNvPr>
        <xdr:cNvSpPr/>
      </xdr:nvSpPr>
      <xdr:spPr>
        <a:xfrm>
          <a:off x="9640175" y="40865454"/>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41</xdr:row>
      <xdr:rowOff>850849</xdr:rowOff>
    </xdr:from>
    <xdr:to>
      <xdr:col>4</xdr:col>
      <xdr:colOff>804151</xdr:colOff>
      <xdr:row>41</xdr:row>
      <xdr:rowOff>1035000</xdr:rowOff>
    </xdr:to>
    <xdr:sp macro="" textlink="">
      <xdr:nvSpPr>
        <xdr:cNvPr id="138" name="Oval 137">
          <a:extLst>
            <a:ext uri="{FF2B5EF4-FFF2-40B4-BE49-F238E27FC236}">
              <a16:creationId xmlns:a16="http://schemas.microsoft.com/office/drawing/2014/main" id="{91953289-D460-48B2-B961-52D45E4BDDFF}"/>
            </a:ext>
          </a:extLst>
        </xdr:cNvPr>
        <xdr:cNvSpPr/>
      </xdr:nvSpPr>
      <xdr:spPr>
        <a:xfrm>
          <a:off x="3544175" y="432656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41</xdr:row>
      <xdr:rowOff>850849</xdr:rowOff>
    </xdr:from>
    <xdr:to>
      <xdr:col>5</xdr:col>
      <xdr:colOff>804151</xdr:colOff>
      <xdr:row>41</xdr:row>
      <xdr:rowOff>1035000</xdr:rowOff>
    </xdr:to>
    <xdr:sp macro="" textlink="">
      <xdr:nvSpPr>
        <xdr:cNvPr id="139" name="Oval 138">
          <a:extLst>
            <a:ext uri="{FF2B5EF4-FFF2-40B4-BE49-F238E27FC236}">
              <a16:creationId xmlns:a16="http://schemas.microsoft.com/office/drawing/2014/main" id="{7C0EA7B8-E498-4460-A29E-AA3E68F37C6B}"/>
            </a:ext>
          </a:extLst>
        </xdr:cNvPr>
        <xdr:cNvSpPr/>
      </xdr:nvSpPr>
      <xdr:spPr>
        <a:xfrm>
          <a:off x="4763375" y="432656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41</xdr:row>
      <xdr:rowOff>850849</xdr:rowOff>
    </xdr:from>
    <xdr:to>
      <xdr:col>7</xdr:col>
      <xdr:colOff>804151</xdr:colOff>
      <xdr:row>41</xdr:row>
      <xdr:rowOff>1035000</xdr:rowOff>
    </xdr:to>
    <xdr:sp macro="" textlink="">
      <xdr:nvSpPr>
        <xdr:cNvPr id="140" name="Oval 139">
          <a:extLst>
            <a:ext uri="{FF2B5EF4-FFF2-40B4-BE49-F238E27FC236}">
              <a16:creationId xmlns:a16="http://schemas.microsoft.com/office/drawing/2014/main" id="{EC101F13-9800-4EC2-884C-BD3F8CF320BF}"/>
            </a:ext>
          </a:extLst>
        </xdr:cNvPr>
        <xdr:cNvSpPr/>
      </xdr:nvSpPr>
      <xdr:spPr>
        <a:xfrm>
          <a:off x="7201775" y="432656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41</xdr:row>
      <xdr:rowOff>850849</xdr:rowOff>
    </xdr:from>
    <xdr:to>
      <xdr:col>8</xdr:col>
      <xdr:colOff>804151</xdr:colOff>
      <xdr:row>41</xdr:row>
      <xdr:rowOff>1035000</xdr:rowOff>
    </xdr:to>
    <xdr:sp macro="" textlink="">
      <xdr:nvSpPr>
        <xdr:cNvPr id="141" name="Oval 140">
          <a:extLst>
            <a:ext uri="{FF2B5EF4-FFF2-40B4-BE49-F238E27FC236}">
              <a16:creationId xmlns:a16="http://schemas.microsoft.com/office/drawing/2014/main" id="{F73877E2-579C-4B97-A4E3-5017FEDB2A9E}"/>
            </a:ext>
          </a:extLst>
        </xdr:cNvPr>
        <xdr:cNvSpPr/>
      </xdr:nvSpPr>
      <xdr:spPr>
        <a:xfrm>
          <a:off x="8420975" y="43265674"/>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41</xdr:row>
      <xdr:rowOff>850849</xdr:rowOff>
    </xdr:from>
    <xdr:to>
      <xdr:col>9</xdr:col>
      <xdr:colOff>804151</xdr:colOff>
      <xdr:row>41</xdr:row>
      <xdr:rowOff>1035000</xdr:rowOff>
    </xdr:to>
    <xdr:sp macro="" textlink="">
      <xdr:nvSpPr>
        <xdr:cNvPr id="142" name="Oval 141">
          <a:extLst>
            <a:ext uri="{FF2B5EF4-FFF2-40B4-BE49-F238E27FC236}">
              <a16:creationId xmlns:a16="http://schemas.microsoft.com/office/drawing/2014/main" id="{4CDB7108-FED2-49CE-B21B-92CFBD730821}"/>
            </a:ext>
          </a:extLst>
        </xdr:cNvPr>
        <xdr:cNvSpPr/>
      </xdr:nvSpPr>
      <xdr:spPr>
        <a:xfrm>
          <a:off x="9640175" y="43265674"/>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42</xdr:row>
      <xdr:rowOff>489140</xdr:rowOff>
    </xdr:from>
    <xdr:to>
      <xdr:col>4</xdr:col>
      <xdr:colOff>804151</xdr:colOff>
      <xdr:row>42</xdr:row>
      <xdr:rowOff>673291</xdr:rowOff>
    </xdr:to>
    <xdr:sp macro="" textlink="">
      <xdr:nvSpPr>
        <xdr:cNvPr id="143" name="Oval 142">
          <a:extLst>
            <a:ext uri="{FF2B5EF4-FFF2-40B4-BE49-F238E27FC236}">
              <a16:creationId xmlns:a16="http://schemas.microsoft.com/office/drawing/2014/main" id="{3448601D-6475-4607-A4A6-AFFE15CF6F1E}"/>
            </a:ext>
          </a:extLst>
        </xdr:cNvPr>
        <xdr:cNvSpPr/>
      </xdr:nvSpPr>
      <xdr:spPr>
        <a:xfrm>
          <a:off x="3544175" y="4474229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42</xdr:row>
      <xdr:rowOff>489140</xdr:rowOff>
    </xdr:from>
    <xdr:to>
      <xdr:col>5</xdr:col>
      <xdr:colOff>804151</xdr:colOff>
      <xdr:row>42</xdr:row>
      <xdr:rowOff>673291</xdr:rowOff>
    </xdr:to>
    <xdr:sp macro="" textlink="">
      <xdr:nvSpPr>
        <xdr:cNvPr id="144" name="Oval 143">
          <a:extLst>
            <a:ext uri="{FF2B5EF4-FFF2-40B4-BE49-F238E27FC236}">
              <a16:creationId xmlns:a16="http://schemas.microsoft.com/office/drawing/2014/main" id="{B9C2685B-9F62-46F5-A084-86BDB93F804C}"/>
            </a:ext>
          </a:extLst>
        </xdr:cNvPr>
        <xdr:cNvSpPr/>
      </xdr:nvSpPr>
      <xdr:spPr>
        <a:xfrm>
          <a:off x="4763375" y="44742290"/>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42</xdr:row>
      <xdr:rowOff>489140</xdr:rowOff>
    </xdr:from>
    <xdr:to>
      <xdr:col>7</xdr:col>
      <xdr:colOff>804151</xdr:colOff>
      <xdr:row>42</xdr:row>
      <xdr:rowOff>673291</xdr:rowOff>
    </xdr:to>
    <xdr:sp macro="" textlink="">
      <xdr:nvSpPr>
        <xdr:cNvPr id="145" name="Oval 144">
          <a:extLst>
            <a:ext uri="{FF2B5EF4-FFF2-40B4-BE49-F238E27FC236}">
              <a16:creationId xmlns:a16="http://schemas.microsoft.com/office/drawing/2014/main" id="{884FC1D6-6D22-4007-B2BA-D603E86B79B8}"/>
            </a:ext>
          </a:extLst>
        </xdr:cNvPr>
        <xdr:cNvSpPr/>
      </xdr:nvSpPr>
      <xdr:spPr>
        <a:xfrm>
          <a:off x="7201775" y="4474229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42</xdr:row>
      <xdr:rowOff>489140</xdr:rowOff>
    </xdr:from>
    <xdr:to>
      <xdr:col>8</xdr:col>
      <xdr:colOff>804151</xdr:colOff>
      <xdr:row>42</xdr:row>
      <xdr:rowOff>673291</xdr:rowOff>
    </xdr:to>
    <xdr:sp macro="" textlink="">
      <xdr:nvSpPr>
        <xdr:cNvPr id="146" name="Oval 145">
          <a:extLst>
            <a:ext uri="{FF2B5EF4-FFF2-40B4-BE49-F238E27FC236}">
              <a16:creationId xmlns:a16="http://schemas.microsoft.com/office/drawing/2014/main" id="{9314286A-8332-4C79-AEF6-3C171ECB7505}"/>
            </a:ext>
          </a:extLst>
        </xdr:cNvPr>
        <xdr:cNvSpPr/>
      </xdr:nvSpPr>
      <xdr:spPr>
        <a:xfrm>
          <a:off x="8420975" y="4474229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42</xdr:row>
      <xdr:rowOff>489140</xdr:rowOff>
    </xdr:from>
    <xdr:to>
      <xdr:col>9</xdr:col>
      <xdr:colOff>804151</xdr:colOff>
      <xdr:row>42</xdr:row>
      <xdr:rowOff>673291</xdr:rowOff>
    </xdr:to>
    <xdr:sp macro="" textlink="">
      <xdr:nvSpPr>
        <xdr:cNvPr id="147" name="Oval 146">
          <a:extLst>
            <a:ext uri="{FF2B5EF4-FFF2-40B4-BE49-F238E27FC236}">
              <a16:creationId xmlns:a16="http://schemas.microsoft.com/office/drawing/2014/main" id="{A488A916-0DCF-4052-8C15-C322A9975E84}"/>
            </a:ext>
          </a:extLst>
        </xdr:cNvPr>
        <xdr:cNvSpPr/>
      </xdr:nvSpPr>
      <xdr:spPr>
        <a:xfrm>
          <a:off x="9640175" y="4474229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44</xdr:row>
      <xdr:rowOff>617748</xdr:rowOff>
    </xdr:from>
    <xdr:to>
      <xdr:col>4</xdr:col>
      <xdr:colOff>804151</xdr:colOff>
      <xdr:row>44</xdr:row>
      <xdr:rowOff>801899</xdr:rowOff>
    </xdr:to>
    <xdr:sp macro="" textlink="">
      <xdr:nvSpPr>
        <xdr:cNvPr id="148" name="Oval 147">
          <a:extLst>
            <a:ext uri="{FF2B5EF4-FFF2-40B4-BE49-F238E27FC236}">
              <a16:creationId xmlns:a16="http://schemas.microsoft.com/office/drawing/2014/main" id="{51E41D7F-8BE0-4E39-9B42-D9227B640D06}"/>
            </a:ext>
          </a:extLst>
        </xdr:cNvPr>
        <xdr:cNvSpPr/>
      </xdr:nvSpPr>
      <xdr:spPr>
        <a:xfrm>
          <a:off x="3544175" y="46204398"/>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44</xdr:row>
      <xdr:rowOff>617748</xdr:rowOff>
    </xdr:from>
    <xdr:to>
      <xdr:col>5</xdr:col>
      <xdr:colOff>804151</xdr:colOff>
      <xdr:row>44</xdr:row>
      <xdr:rowOff>801899</xdr:rowOff>
    </xdr:to>
    <xdr:sp macro="" textlink="">
      <xdr:nvSpPr>
        <xdr:cNvPr id="149" name="Oval 148">
          <a:extLst>
            <a:ext uri="{FF2B5EF4-FFF2-40B4-BE49-F238E27FC236}">
              <a16:creationId xmlns:a16="http://schemas.microsoft.com/office/drawing/2014/main" id="{22DA9901-DC5D-44C8-8CF8-6A3D8D0F39F6}"/>
            </a:ext>
          </a:extLst>
        </xdr:cNvPr>
        <xdr:cNvSpPr/>
      </xdr:nvSpPr>
      <xdr:spPr>
        <a:xfrm>
          <a:off x="4763375" y="46204398"/>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44</xdr:row>
      <xdr:rowOff>617748</xdr:rowOff>
    </xdr:from>
    <xdr:to>
      <xdr:col>7</xdr:col>
      <xdr:colOff>804151</xdr:colOff>
      <xdr:row>44</xdr:row>
      <xdr:rowOff>801899</xdr:rowOff>
    </xdr:to>
    <xdr:sp macro="" textlink="">
      <xdr:nvSpPr>
        <xdr:cNvPr id="150" name="Oval 149">
          <a:extLst>
            <a:ext uri="{FF2B5EF4-FFF2-40B4-BE49-F238E27FC236}">
              <a16:creationId xmlns:a16="http://schemas.microsoft.com/office/drawing/2014/main" id="{6D3E7520-59B6-4E86-A566-2B4E04EF86AB}"/>
            </a:ext>
          </a:extLst>
        </xdr:cNvPr>
        <xdr:cNvSpPr/>
      </xdr:nvSpPr>
      <xdr:spPr>
        <a:xfrm>
          <a:off x="7201775" y="46204398"/>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44</xdr:row>
      <xdr:rowOff>617748</xdr:rowOff>
    </xdr:from>
    <xdr:to>
      <xdr:col>8</xdr:col>
      <xdr:colOff>804151</xdr:colOff>
      <xdr:row>44</xdr:row>
      <xdr:rowOff>801899</xdr:rowOff>
    </xdr:to>
    <xdr:sp macro="" textlink="">
      <xdr:nvSpPr>
        <xdr:cNvPr id="151" name="Oval 150">
          <a:extLst>
            <a:ext uri="{FF2B5EF4-FFF2-40B4-BE49-F238E27FC236}">
              <a16:creationId xmlns:a16="http://schemas.microsoft.com/office/drawing/2014/main" id="{40036DD2-AC84-425C-967E-E89CBE1AC003}"/>
            </a:ext>
          </a:extLst>
        </xdr:cNvPr>
        <xdr:cNvSpPr/>
      </xdr:nvSpPr>
      <xdr:spPr>
        <a:xfrm>
          <a:off x="8420975" y="46204398"/>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44</xdr:row>
      <xdr:rowOff>617748</xdr:rowOff>
    </xdr:from>
    <xdr:to>
      <xdr:col>9</xdr:col>
      <xdr:colOff>804151</xdr:colOff>
      <xdr:row>44</xdr:row>
      <xdr:rowOff>801899</xdr:rowOff>
    </xdr:to>
    <xdr:sp macro="" textlink="">
      <xdr:nvSpPr>
        <xdr:cNvPr id="152" name="Oval 151">
          <a:extLst>
            <a:ext uri="{FF2B5EF4-FFF2-40B4-BE49-F238E27FC236}">
              <a16:creationId xmlns:a16="http://schemas.microsoft.com/office/drawing/2014/main" id="{A08D4DF5-D211-430C-AA1D-81809A22494A}"/>
            </a:ext>
          </a:extLst>
        </xdr:cNvPr>
        <xdr:cNvSpPr/>
      </xdr:nvSpPr>
      <xdr:spPr>
        <a:xfrm>
          <a:off x="9640175" y="46204398"/>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45</xdr:row>
      <xdr:rowOff>2112811</xdr:rowOff>
    </xdr:from>
    <xdr:to>
      <xdr:col>4</xdr:col>
      <xdr:colOff>804151</xdr:colOff>
      <xdr:row>45</xdr:row>
      <xdr:rowOff>2296962</xdr:rowOff>
    </xdr:to>
    <xdr:sp macro="" textlink="">
      <xdr:nvSpPr>
        <xdr:cNvPr id="153" name="Oval 152">
          <a:extLst>
            <a:ext uri="{FF2B5EF4-FFF2-40B4-BE49-F238E27FC236}">
              <a16:creationId xmlns:a16="http://schemas.microsoft.com/office/drawing/2014/main" id="{223D4C18-EDB8-43F8-BDF2-D0DE21047377}"/>
            </a:ext>
          </a:extLst>
        </xdr:cNvPr>
        <xdr:cNvSpPr/>
      </xdr:nvSpPr>
      <xdr:spPr>
        <a:xfrm>
          <a:off x="3544175" y="49109161"/>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45</xdr:row>
      <xdr:rowOff>2112811</xdr:rowOff>
    </xdr:from>
    <xdr:to>
      <xdr:col>5</xdr:col>
      <xdr:colOff>804151</xdr:colOff>
      <xdr:row>45</xdr:row>
      <xdr:rowOff>2296962</xdr:rowOff>
    </xdr:to>
    <xdr:sp macro="" textlink="">
      <xdr:nvSpPr>
        <xdr:cNvPr id="154" name="Oval 153">
          <a:extLst>
            <a:ext uri="{FF2B5EF4-FFF2-40B4-BE49-F238E27FC236}">
              <a16:creationId xmlns:a16="http://schemas.microsoft.com/office/drawing/2014/main" id="{800AD4F2-2B94-4799-AC6C-182E35EC9F67}"/>
            </a:ext>
          </a:extLst>
        </xdr:cNvPr>
        <xdr:cNvSpPr/>
      </xdr:nvSpPr>
      <xdr:spPr>
        <a:xfrm>
          <a:off x="4763375" y="49109161"/>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45</xdr:row>
      <xdr:rowOff>2112811</xdr:rowOff>
    </xdr:from>
    <xdr:to>
      <xdr:col>7</xdr:col>
      <xdr:colOff>804151</xdr:colOff>
      <xdr:row>45</xdr:row>
      <xdr:rowOff>2296962</xdr:rowOff>
    </xdr:to>
    <xdr:sp macro="" textlink="">
      <xdr:nvSpPr>
        <xdr:cNvPr id="155" name="Oval 154">
          <a:extLst>
            <a:ext uri="{FF2B5EF4-FFF2-40B4-BE49-F238E27FC236}">
              <a16:creationId xmlns:a16="http://schemas.microsoft.com/office/drawing/2014/main" id="{D9F021CD-E280-4639-9159-72F020273949}"/>
            </a:ext>
          </a:extLst>
        </xdr:cNvPr>
        <xdr:cNvSpPr/>
      </xdr:nvSpPr>
      <xdr:spPr>
        <a:xfrm>
          <a:off x="7201775" y="49109161"/>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45</xdr:row>
      <xdr:rowOff>2112811</xdr:rowOff>
    </xdr:from>
    <xdr:to>
      <xdr:col>8</xdr:col>
      <xdr:colOff>804151</xdr:colOff>
      <xdr:row>45</xdr:row>
      <xdr:rowOff>2296962</xdr:rowOff>
    </xdr:to>
    <xdr:sp macro="" textlink="">
      <xdr:nvSpPr>
        <xdr:cNvPr id="156" name="Oval 155">
          <a:extLst>
            <a:ext uri="{FF2B5EF4-FFF2-40B4-BE49-F238E27FC236}">
              <a16:creationId xmlns:a16="http://schemas.microsoft.com/office/drawing/2014/main" id="{7E63ABE9-E819-4E58-9A99-6B40DC08BE64}"/>
            </a:ext>
          </a:extLst>
        </xdr:cNvPr>
        <xdr:cNvSpPr/>
      </xdr:nvSpPr>
      <xdr:spPr>
        <a:xfrm>
          <a:off x="8420975" y="49109161"/>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45</xdr:row>
      <xdr:rowOff>2112811</xdr:rowOff>
    </xdr:from>
    <xdr:to>
      <xdr:col>9</xdr:col>
      <xdr:colOff>804151</xdr:colOff>
      <xdr:row>45</xdr:row>
      <xdr:rowOff>2296962</xdr:rowOff>
    </xdr:to>
    <xdr:sp macro="" textlink="">
      <xdr:nvSpPr>
        <xdr:cNvPr id="157" name="Oval 156">
          <a:extLst>
            <a:ext uri="{FF2B5EF4-FFF2-40B4-BE49-F238E27FC236}">
              <a16:creationId xmlns:a16="http://schemas.microsoft.com/office/drawing/2014/main" id="{964915FD-DF7F-4C4A-A1BE-D12D63B4BF76}"/>
            </a:ext>
          </a:extLst>
        </xdr:cNvPr>
        <xdr:cNvSpPr/>
      </xdr:nvSpPr>
      <xdr:spPr>
        <a:xfrm>
          <a:off x="9640175" y="49109161"/>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47</xdr:row>
      <xdr:rowOff>1204520</xdr:rowOff>
    </xdr:from>
    <xdr:to>
      <xdr:col>4</xdr:col>
      <xdr:colOff>804151</xdr:colOff>
      <xdr:row>47</xdr:row>
      <xdr:rowOff>1388671</xdr:rowOff>
    </xdr:to>
    <xdr:sp macro="" textlink="">
      <xdr:nvSpPr>
        <xdr:cNvPr id="158" name="Oval 157">
          <a:extLst>
            <a:ext uri="{FF2B5EF4-FFF2-40B4-BE49-F238E27FC236}">
              <a16:creationId xmlns:a16="http://schemas.microsoft.com/office/drawing/2014/main" id="{6D2BC55F-E2F3-43CD-A820-5F8324DEF6FE}"/>
            </a:ext>
          </a:extLst>
        </xdr:cNvPr>
        <xdr:cNvSpPr/>
      </xdr:nvSpPr>
      <xdr:spPr>
        <a:xfrm>
          <a:off x="3544175" y="53068145"/>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47</xdr:row>
      <xdr:rowOff>1204520</xdr:rowOff>
    </xdr:from>
    <xdr:to>
      <xdr:col>5</xdr:col>
      <xdr:colOff>804151</xdr:colOff>
      <xdr:row>47</xdr:row>
      <xdr:rowOff>1388671</xdr:rowOff>
    </xdr:to>
    <xdr:sp macro="" textlink="">
      <xdr:nvSpPr>
        <xdr:cNvPr id="159" name="Oval 158">
          <a:extLst>
            <a:ext uri="{FF2B5EF4-FFF2-40B4-BE49-F238E27FC236}">
              <a16:creationId xmlns:a16="http://schemas.microsoft.com/office/drawing/2014/main" id="{8F9911CC-5577-4A13-8531-11B4B548A27F}"/>
            </a:ext>
          </a:extLst>
        </xdr:cNvPr>
        <xdr:cNvSpPr/>
      </xdr:nvSpPr>
      <xdr:spPr>
        <a:xfrm>
          <a:off x="4763375" y="53068145"/>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47</xdr:row>
      <xdr:rowOff>1204520</xdr:rowOff>
    </xdr:from>
    <xdr:to>
      <xdr:col>7</xdr:col>
      <xdr:colOff>804151</xdr:colOff>
      <xdr:row>47</xdr:row>
      <xdr:rowOff>1388671</xdr:rowOff>
    </xdr:to>
    <xdr:sp macro="" textlink="">
      <xdr:nvSpPr>
        <xdr:cNvPr id="160" name="Oval 159">
          <a:extLst>
            <a:ext uri="{FF2B5EF4-FFF2-40B4-BE49-F238E27FC236}">
              <a16:creationId xmlns:a16="http://schemas.microsoft.com/office/drawing/2014/main" id="{CADCE603-7334-465F-BCED-3B16B9A1CCCE}"/>
            </a:ext>
          </a:extLst>
        </xdr:cNvPr>
        <xdr:cNvSpPr/>
      </xdr:nvSpPr>
      <xdr:spPr>
        <a:xfrm>
          <a:off x="7201775" y="53068145"/>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47</xdr:row>
      <xdr:rowOff>1204520</xdr:rowOff>
    </xdr:from>
    <xdr:to>
      <xdr:col>8</xdr:col>
      <xdr:colOff>804151</xdr:colOff>
      <xdr:row>47</xdr:row>
      <xdr:rowOff>1388671</xdr:rowOff>
    </xdr:to>
    <xdr:sp macro="" textlink="">
      <xdr:nvSpPr>
        <xdr:cNvPr id="161" name="Oval 160">
          <a:extLst>
            <a:ext uri="{FF2B5EF4-FFF2-40B4-BE49-F238E27FC236}">
              <a16:creationId xmlns:a16="http://schemas.microsoft.com/office/drawing/2014/main" id="{4A6CF1EE-2CBA-4C8B-B7FC-E6B497D4E124}"/>
            </a:ext>
          </a:extLst>
        </xdr:cNvPr>
        <xdr:cNvSpPr/>
      </xdr:nvSpPr>
      <xdr:spPr>
        <a:xfrm>
          <a:off x="8420975" y="5306814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47</xdr:row>
      <xdr:rowOff>1204520</xdr:rowOff>
    </xdr:from>
    <xdr:to>
      <xdr:col>9</xdr:col>
      <xdr:colOff>804151</xdr:colOff>
      <xdr:row>47</xdr:row>
      <xdr:rowOff>1388671</xdr:rowOff>
    </xdr:to>
    <xdr:sp macro="" textlink="">
      <xdr:nvSpPr>
        <xdr:cNvPr id="162" name="Oval 161">
          <a:extLst>
            <a:ext uri="{FF2B5EF4-FFF2-40B4-BE49-F238E27FC236}">
              <a16:creationId xmlns:a16="http://schemas.microsoft.com/office/drawing/2014/main" id="{595A3246-6208-4388-A203-48F546CE5BC1}"/>
            </a:ext>
          </a:extLst>
        </xdr:cNvPr>
        <xdr:cNvSpPr/>
      </xdr:nvSpPr>
      <xdr:spPr>
        <a:xfrm>
          <a:off x="9640175" y="53068145"/>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48</xdr:row>
      <xdr:rowOff>641862</xdr:rowOff>
    </xdr:from>
    <xdr:to>
      <xdr:col>4</xdr:col>
      <xdr:colOff>804151</xdr:colOff>
      <xdr:row>48</xdr:row>
      <xdr:rowOff>826013</xdr:rowOff>
    </xdr:to>
    <xdr:sp macro="" textlink="">
      <xdr:nvSpPr>
        <xdr:cNvPr id="163" name="Oval 162">
          <a:extLst>
            <a:ext uri="{FF2B5EF4-FFF2-40B4-BE49-F238E27FC236}">
              <a16:creationId xmlns:a16="http://schemas.microsoft.com/office/drawing/2014/main" id="{8B0634FB-6F81-41B7-A742-4EC4A8231D4A}"/>
            </a:ext>
          </a:extLst>
        </xdr:cNvPr>
        <xdr:cNvSpPr/>
      </xdr:nvSpPr>
      <xdr:spPr>
        <a:xfrm>
          <a:off x="3544175" y="54610512"/>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48</xdr:row>
      <xdr:rowOff>641862</xdr:rowOff>
    </xdr:from>
    <xdr:to>
      <xdr:col>5</xdr:col>
      <xdr:colOff>804151</xdr:colOff>
      <xdr:row>48</xdr:row>
      <xdr:rowOff>826013</xdr:rowOff>
    </xdr:to>
    <xdr:sp macro="" textlink="">
      <xdr:nvSpPr>
        <xdr:cNvPr id="164" name="Oval 163">
          <a:extLst>
            <a:ext uri="{FF2B5EF4-FFF2-40B4-BE49-F238E27FC236}">
              <a16:creationId xmlns:a16="http://schemas.microsoft.com/office/drawing/2014/main" id="{1DB4D88B-7291-40C4-96FD-830975DE94D4}"/>
            </a:ext>
          </a:extLst>
        </xdr:cNvPr>
        <xdr:cNvSpPr/>
      </xdr:nvSpPr>
      <xdr:spPr>
        <a:xfrm>
          <a:off x="4763375" y="54610512"/>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48</xdr:row>
      <xdr:rowOff>641862</xdr:rowOff>
    </xdr:from>
    <xdr:to>
      <xdr:col>7</xdr:col>
      <xdr:colOff>804151</xdr:colOff>
      <xdr:row>48</xdr:row>
      <xdr:rowOff>826013</xdr:rowOff>
    </xdr:to>
    <xdr:sp macro="" textlink="">
      <xdr:nvSpPr>
        <xdr:cNvPr id="165" name="Oval 164">
          <a:extLst>
            <a:ext uri="{FF2B5EF4-FFF2-40B4-BE49-F238E27FC236}">
              <a16:creationId xmlns:a16="http://schemas.microsoft.com/office/drawing/2014/main" id="{0051DC7D-191D-4AA5-B3F7-CEBF0B6DADFA}"/>
            </a:ext>
          </a:extLst>
        </xdr:cNvPr>
        <xdr:cNvSpPr/>
      </xdr:nvSpPr>
      <xdr:spPr>
        <a:xfrm>
          <a:off x="7201775" y="54610512"/>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48</xdr:row>
      <xdr:rowOff>641862</xdr:rowOff>
    </xdr:from>
    <xdr:to>
      <xdr:col>8</xdr:col>
      <xdr:colOff>804151</xdr:colOff>
      <xdr:row>48</xdr:row>
      <xdr:rowOff>826013</xdr:rowOff>
    </xdr:to>
    <xdr:sp macro="" textlink="">
      <xdr:nvSpPr>
        <xdr:cNvPr id="166" name="Oval 165">
          <a:extLst>
            <a:ext uri="{FF2B5EF4-FFF2-40B4-BE49-F238E27FC236}">
              <a16:creationId xmlns:a16="http://schemas.microsoft.com/office/drawing/2014/main" id="{8C6E4606-E4FE-4A0F-B9F3-E78B48DAA14A}"/>
            </a:ext>
          </a:extLst>
        </xdr:cNvPr>
        <xdr:cNvSpPr/>
      </xdr:nvSpPr>
      <xdr:spPr>
        <a:xfrm>
          <a:off x="8420975" y="54610512"/>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48</xdr:row>
      <xdr:rowOff>641862</xdr:rowOff>
    </xdr:from>
    <xdr:to>
      <xdr:col>9</xdr:col>
      <xdr:colOff>804151</xdr:colOff>
      <xdr:row>48</xdr:row>
      <xdr:rowOff>826013</xdr:rowOff>
    </xdr:to>
    <xdr:sp macro="" textlink="">
      <xdr:nvSpPr>
        <xdr:cNvPr id="167" name="Oval 166">
          <a:extLst>
            <a:ext uri="{FF2B5EF4-FFF2-40B4-BE49-F238E27FC236}">
              <a16:creationId xmlns:a16="http://schemas.microsoft.com/office/drawing/2014/main" id="{718897E5-0BAD-4C0F-87DC-C195A19D28EA}"/>
            </a:ext>
          </a:extLst>
        </xdr:cNvPr>
        <xdr:cNvSpPr/>
      </xdr:nvSpPr>
      <xdr:spPr>
        <a:xfrm>
          <a:off x="9640175" y="54610512"/>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50</xdr:row>
      <xdr:rowOff>569520</xdr:rowOff>
    </xdr:from>
    <xdr:to>
      <xdr:col>4</xdr:col>
      <xdr:colOff>804151</xdr:colOff>
      <xdr:row>50</xdr:row>
      <xdr:rowOff>753671</xdr:rowOff>
    </xdr:to>
    <xdr:sp macro="" textlink="">
      <xdr:nvSpPr>
        <xdr:cNvPr id="168" name="Oval 167">
          <a:extLst>
            <a:ext uri="{FF2B5EF4-FFF2-40B4-BE49-F238E27FC236}">
              <a16:creationId xmlns:a16="http://schemas.microsoft.com/office/drawing/2014/main" id="{A66A1116-6AE4-4FC3-A09E-4BBF56768DA0}"/>
            </a:ext>
          </a:extLst>
        </xdr:cNvPr>
        <xdr:cNvSpPr/>
      </xdr:nvSpPr>
      <xdr:spPr>
        <a:xfrm>
          <a:off x="3544175" y="5612884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50</xdr:row>
      <xdr:rowOff>569520</xdr:rowOff>
    </xdr:from>
    <xdr:to>
      <xdr:col>5</xdr:col>
      <xdr:colOff>804151</xdr:colOff>
      <xdr:row>50</xdr:row>
      <xdr:rowOff>753671</xdr:rowOff>
    </xdr:to>
    <xdr:sp macro="" textlink="">
      <xdr:nvSpPr>
        <xdr:cNvPr id="169" name="Oval 168">
          <a:extLst>
            <a:ext uri="{FF2B5EF4-FFF2-40B4-BE49-F238E27FC236}">
              <a16:creationId xmlns:a16="http://schemas.microsoft.com/office/drawing/2014/main" id="{582F7297-5B09-4F2C-9D16-003300975306}"/>
            </a:ext>
          </a:extLst>
        </xdr:cNvPr>
        <xdr:cNvSpPr/>
      </xdr:nvSpPr>
      <xdr:spPr>
        <a:xfrm>
          <a:off x="4763375" y="5612884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50</xdr:row>
      <xdr:rowOff>569520</xdr:rowOff>
    </xdr:from>
    <xdr:to>
      <xdr:col>7</xdr:col>
      <xdr:colOff>804151</xdr:colOff>
      <xdr:row>50</xdr:row>
      <xdr:rowOff>753671</xdr:rowOff>
    </xdr:to>
    <xdr:sp macro="" textlink="">
      <xdr:nvSpPr>
        <xdr:cNvPr id="170" name="Oval 169">
          <a:extLst>
            <a:ext uri="{FF2B5EF4-FFF2-40B4-BE49-F238E27FC236}">
              <a16:creationId xmlns:a16="http://schemas.microsoft.com/office/drawing/2014/main" id="{31E14ABA-F016-4CE6-9B8B-882423DFD2D6}"/>
            </a:ext>
          </a:extLst>
        </xdr:cNvPr>
        <xdr:cNvSpPr/>
      </xdr:nvSpPr>
      <xdr:spPr>
        <a:xfrm>
          <a:off x="7201775" y="56128845"/>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50</xdr:row>
      <xdr:rowOff>569520</xdr:rowOff>
    </xdr:from>
    <xdr:to>
      <xdr:col>8</xdr:col>
      <xdr:colOff>804151</xdr:colOff>
      <xdr:row>50</xdr:row>
      <xdr:rowOff>753671</xdr:rowOff>
    </xdr:to>
    <xdr:sp macro="" textlink="">
      <xdr:nvSpPr>
        <xdr:cNvPr id="171" name="Oval 170">
          <a:extLst>
            <a:ext uri="{FF2B5EF4-FFF2-40B4-BE49-F238E27FC236}">
              <a16:creationId xmlns:a16="http://schemas.microsoft.com/office/drawing/2014/main" id="{04BE1280-E68F-4960-B7B6-493F185CE8CF}"/>
            </a:ext>
          </a:extLst>
        </xdr:cNvPr>
        <xdr:cNvSpPr/>
      </xdr:nvSpPr>
      <xdr:spPr>
        <a:xfrm>
          <a:off x="8420975" y="5612884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50</xdr:row>
      <xdr:rowOff>569520</xdr:rowOff>
    </xdr:from>
    <xdr:to>
      <xdr:col>9</xdr:col>
      <xdr:colOff>804151</xdr:colOff>
      <xdr:row>50</xdr:row>
      <xdr:rowOff>753671</xdr:rowOff>
    </xdr:to>
    <xdr:sp macro="" textlink="">
      <xdr:nvSpPr>
        <xdr:cNvPr id="172" name="Oval 171">
          <a:extLst>
            <a:ext uri="{FF2B5EF4-FFF2-40B4-BE49-F238E27FC236}">
              <a16:creationId xmlns:a16="http://schemas.microsoft.com/office/drawing/2014/main" id="{A2F1710A-351B-40A7-A153-C7936A3CD4E8}"/>
            </a:ext>
          </a:extLst>
        </xdr:cNvPr>
        <xdr:cNvSpPr/>
      </xdr:nvSpPr>
      <xdr:spPr>
        <a:xfrm>
          <a:off x="9640175" y="56128845"/>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51</xdr:row>
      <xdr:rowOff>649899</xdr:rowOff>
    </xdr:from>
    <xdr:to>
      <xdr:col>4</xdr:col>
      <xdr:colOff>804151</xdr:colOff>
      <xdr:row>51</xdr:row>
      <xdr:rowOff>834050</xdr:rowOff>
    </xdr:to>
    <xdr:sp macro="" textlink="">
      <xdr:nvSpPr>
        <xdr:cNvPr id="173" name="Oval 172">
          <a:extLst>
            <a:ext uri="{FF2B5EF4-FFF2-40B4-BE49-F238E27FC236}">
              <a16:creationId xmlns:a16="http://schemas.microsoft.com/office/drawing/2014/main" id="{F90C504B-12BB-4FFE-AB8A-D81247210DEE}"/>
            </a:ext>
          </a:extLst>
        </xdr:cNvPr>
        <xdr:cNvSpPr/>
      </xdr:nvSpPr>
      <xdr:spPr>
        <a:xfrm>
          <a:off x="3544175" y="575522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51</xdr:row>
      <xdr:rowOff>649899</xdr:rowOff>
    </xdr:from>
    <xdr:to>
      <xdr:col>5</xdr:col>
      <xdr:colOff>804151</xdr:colOff>
      <xdr:row>51</xdr:row>
      <xdr:rowOff>834050</xdr:rowOff>
    </xdr:to>
    <xdr:sp macro="" textlink="">
      <xdr:nvSpPr>
        <xdr:cNvPr id="174" name="Oval 173">
          <a:extLst>
            <a:ext uri="{FF2B5EF4-FFF2-40B4-BE49-F238E27FC236}">
              <a16:creationId xmlns:a16="http://schemas.microsoft.com/office/drawing/2014/main" id="{2D1FE4B4-0E17-4922-81D4-677ECB3D54E0}"/>
            </a:ext>
          </a:extLst>
        </xdr:cNvPr>
        <xdr:cNvSpPr/>
      </xdr:nvSpPr>
      <xdr:spPr>
        <a:xfrm>
          <a:off x="4763375" y="575522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51</xdr:row>
      <xdr:rowOff>649899</xdr:rowOff>
    </xdr:from>
    <xdr:to>
      <xdr:col>7</xdr:col>
      <xdr:colOff>804151</xdr:colOff>
      <xdr:row>51</xdr:row>
      <xdr:rowOff>834050</xdr:rowOff>
    </xdr:to>
    <xdr:sp macro="" textlink="">
      <xdr:nvSpPr>
        <xdr:cNvPr id="175" name="Oval 174">
          <a:extLst>
            <a:ext uri="{FF2B5EF4-FFF2-40B4-BE49-F238E27FC236}">
              <a16:creationId xmlns:a16="http://schemas.microsoft.com/office/drawing/2014/main" id="{0521C518-4504-4A9A-AFB0-C536F7E929B1}"/>
            </a:ext>
          </a:extLst>
        </xdr:cNvPr>
        <xdr:cNvSpPr/>
      </xdr:nvSpPr>
      <xdr:spPr>
        <a:xfrm>
          <a:off x="7201775" y="575522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51</xdr:row>
      <xdr:rowOff>649899</xdr:rowOff>
    </xdr:from>
    <xdr:to>
      <xdr:col>8</xdr:col>
      <xdr:colOff>804151</xdr:colOff>
      <xdr:row>51</xdr:row>
      <xdr:rowOff>834050</xdr:rowOff>
    </xdr:to>
    <xdr:sp macro="" textlink="">
      <xdr:nvSpPr>
        <xdr:cNvPr id="176" name="Oval 175">
          <a:extLst>
            <a:ext uri="{FF2B5EF4-FFF2-40B4-BE49-F238E27FC236}">
              <a16:creationId xmlns:a16="http://schemas.microsoft.com/office/drawing/2014/main" id="{91670FA1-886E-48F4-B15B-8B44D22D271A}"/>
            </a:ext>
          </a:extLst>
        </xdr:cNvPr>
        <xdr:cNvSpPr/>
      </xdr:nvSpPr>
      <xdr:spPr>
        <a:xfrm>
          <a:off x="8420975" y="575522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51</xdr:row>
      <xdr:rowOff>649899</xdr:rowOff>
    </xdr:from>
    <xdr:to>
      <xdr:col>9</xdr:col>
      <xdr:colOff>804151</xdr:colOff>
      <xdr:row>51</xdr:row>
      <xdr:rowOff>834050</xdr:rowOff>
    </xdr:to>
    <xdr:sp macro="" textlink="">
      <xdr:nvSpPr>
        <xdr:cNvPr id="177" name="Oval 176">
          <a:extLst>
            <a:ext uri="{FF2B5EF4-FFF2-40B4-BE49-F238E27FC236}">
              <a16:creationId xmlns:a16="http://schemas.microsoft.com/office/drawing/2014/main" id="{03380774-51B4-4C6B-900D-C1283A7EF397}"/>
            </a:ext>
          </a:extLst>
        </xdr:cNvPr>
        <xdr:cNvSpPr/>
      </xdr:nvSpPr>
      <xdr:spPr>
        <a:xfrm>
          <a:off x="9640175" y="575522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52</xdr:row>
      <xdr:rowOff>545406</xdr:rowOff>
    </xdr:from>
    <xdr:to>
      <xdr:col>4</xdr:col>
      <xdr:colOff>804151</xdr:colOff>
      <xdr:row>52</xdr:row>
      <xdr:rowOff>729557</xdr:rowOff>
    </xdr:to>
    <xdr:sp macro="" textlink="">
      <xdr:nvSpPr>
        <xdr:cNvPr id="178" name="Oval 177">
          <a:extLst>
            <a:ext uri="{FF2B5EF4-FFF2-40B4-BE49-F238E27FC236}">
              <a16:creationId xmlns:a16="http://schemas.microsoft.com/office/drawing/2014/main" id="{A9E6F9D2-0D39-4461-91E4-CAA04D7BE1F3}"/>
            </a:ext>
          </a:extLst>
        </xdr:cNvPr>
        <xdr:cNvSpPr/>
      </xdr:nvSpPr>
      <xdr:spPr>
        <a:xfrm>
          <a:off x="3544175" y="58866981"/>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52</xdr:row>
      <xdr:rowOff>545406</xdr:rowOff>
    </xdr:from>
    <xdr:to>
      <xdr:col>5</xdr:col>
      <xdr:colOff>804151</xdr:colOff>
      <xdr:row>52</xdr:row>
      <xdr:rowOff>729557</xdr:rowOff>
    </xdr:to>
    <xdr:sp macro="" textlink="">
      <xdr:nvSpPr>
        <xdr:cNvPr id="179" name="Oval 178">
          <a:extLst>
            <a:ext uri="{FF2B5EF4-FFF2-40B4-BE49-F238E27FC236}">
              <a16:creationId xmlns:a16="http://schemas.microsoft.com/office/drawing/2014/main" id="{C42F628E-B45C-4C59-9CD7-9457E8E061A6}"/>
            </a:ext>
          </a:extLst>
        </xdr:cNvPr>
        <xdr:cNvSpPr/>
      </xdr:nvSpPr>
      <xdr:spPr>
        <a:xfrm>
          <a:off x="4763375" y="58866981"/>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52</xdr:row>
      <xdr:rowOff>545406</xdr:rowOff>
    </xdr:from>
    <xdr:to>
      <xdr:col>7</xdr:col>
      <xdr:colOff>804151</xdr:colOff>
      <xdr:row>52</xdr:row>
      <xdr:rowOff>729557</xdr:rowOff>
    </xdr:to>
    <xdr:sp macro="" textlink="">
      <xdr:nvSpPr>
        <xdr:cNvPr id="180" name="Oval 179">
          <a:extLst>
            <a:ext uri="{FF2B5EF4-FFF2-40B4-BE49-F238E27FC236}">
              <a16:creationId xmlns:a16="http://schemas.microsoft.com/office/drawing/2014/main" id="{5FD2D843-A997-43F0-8D39-D33C0290E39D}"/>
            </a:ext>
          </a:extLst>
        </xdr:cNvPr>
        <xdr:cNvSpPr/>
      </xdr:nvSpPr>
      <xdr:spPr>
        <a:xfrm>
          <a:off x="7201775" y="58866981"/>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52</xdr:row>
      <xdr:rowOff>545406</xdr:rowOff>
    </xdr:from>
    <xdr:to>
      <xdr:col>8</xdr:col>
      <xdr:colOff>804151</xdr:colOff>
      <xdr:row>52</xdr:row>
      <xdr:rowOff>729557</xdr:rowOff>
    </xdr:to>
    <xdr:sp macro="" textlink="">
      <xdr:nvSpPr>
        <xdr:cNvPr id="181" name="Oval 180">
          <a:extLst>
            <a:ext uri="{FF2B5EF4-FFF2-40B4-BE49-F238E27FC236}">
              <a16:creationId xmlns:a16="http://schemas.microsoft.com/office/drawing/2014/main" id="{26D32B28-7725-4E77-9EA2-4E3417B5F6BD}"/>
            </a:ext>
          </a:extLst>
        </xdr:cNvPr>
        <xdr:cNvSpPr/>
      </xdr:nvSpPr>
      <xdr:spPr>
        <a:xfrm>
          <a:off x="8420975" y="58866981"/>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52</xdr:row>
      <xdr:rowOff>545406</xdr:rowOff>
    </xdr:from>
    <xdr:to>
      <xdr:col>9</xdr:col>
      <xdr:colOff>804151</xdr:colOff>
      <xdr:row>52</xdr:row>
      <xdr:rowOff>729557</xdr:rowOff>
    </xdr:to>
    <xdr:sp macro="" textlink="">
      <xdr:nvSpPr>
        <xdr:cNvPr id="182" name="Oval 181">
          <a:extLst>
            <a:ext uri="{FF2B5EF4-FFF2-40B4-BE49-F238E27FC236}">
              <a16:creationId xmlns:a16="http://schemas.microsoft.com/office/drawing/2014/main" id="{D952968C-6830-4A2F-A2F0-4BF7250DC13A}"/>
            </a:ext>
          </a:extLst>
        </xdr:cNvPr>
        <xdr:cNvSpPr/>
      </xdr:nvSpPr>
      <xdr:spPr>
        <a:xfrm>
          <a:off x="9640175" y="58866981"/>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53</xdr:row>
      <xdr:rowOff>601672</xdr:rowOff>
    </xdr:from>
    <xdr:to>
      <xdr:col>4</xdr:col>
      <xdr:colOff>804151</xdr:colOff>
      <xdr:row>53</xdr:row>
      <xdr:rowOff>785823</xdr:rowOff>
    </xdr:to>
    <xdr:sp macro="" textlink="">
      <xdr:nvSpPr>
        <xdr:cNvPr id="183" name="Oval 182">
          <a:extLst>
            <a:ext uri="{FF2B5EF4-FFF2-40B4-BE49-F238E27FC236}">
              <a16:creationId xmlns:a16="http://schemas.microsoft.com/office/drawing/2014/main" id="{65FF79B0-7392-4BB3-A35E-0DAC57B07313}"/>
            </a:ext>
          </a:extLst>
        </xdr:cNvPr>
        <xdr:cNvSpPr/>
      </xdr:nvSpPr>
      <xdr:spPr>
        <a:xfrm>
          <a:off x="3544175" y="60123397"/>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53</xdr:row>
      <xdr:rowOff>601672</xdr:rowOff>
    </xdr:from>
    <xdr:to>
      <xdr:col>5</xdr:col>
      <xdr:colOff>804151</xdr:colOff>
      <xdr:row>53</xdr:row>
      <xdr:rowOff>785823</xdr:rowOff>
    </xdr:to>
    <xdr:sp macro="" textlink="">
      <xdr:nvSpPr>
        <xdr:cNvPr id="184" name="Oval 183">
          <a:extLst>
            <a:ext uri="{FF2B5EF4-FFF2-40B4-BE49-F238E27FC236}">
              <a16:creationId xmlns:a16="http://schemas.microsoft.com/office/drawing/2014/main" id="{909573BD-6CE5-46C3-A47D-E302B60C8385}"/>
            </a:ext>
          </a:extLst>
        </xdr:cNvPr>
        <xdr:cNvSpPr/>
      </xdr:nvSpPr>
      <xdr:spPr>
        <a:xfrm>
          <a:off x="4763375" y="60123397"/>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53</xdr:row>
      <xdr:rowOff>601672</xdr:rowOff>
    </xdr:from>
    <xdr:to>
      <xdr:col>7</xdr:col>
      <xdr:colOff>804151</xdr:colOff>
      <xdr:row>53</xdr:row>
      <xdr:rowOff>785823</xdr:rowOff>
    </xdr:to>
    <xdr:sp macro="" textlink="">
      <xdr:nvSpPr>
        <xdr:cNvPr id="185" name="Oval 184">
          <a:extLst>
            <a:ext uri="{FF2B5EF4-FFF2-40B4-BE49-F238E27FC236}">
              <a16:creationId xmlns:a16="http://schemas.microsoft.com/office/drawing/2014/main" id="{F88915A2-3755-4881-BB8A-5ACA30B0F9A3}"/>
            </a:ext>
          </a:extLst>
        </xdr:cNvPr>
        <xdr:cNvSpPr/>
      </xdr:nvSpPr>
      <xdr:spPr>
        <a:xfrm>
          <a:off x="7201775" y="60123397"/>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53</xdr:row>
      <xdr:rowOff>601672</xdr:rowOff>
    </xdr:from>
    <xdr:to>
      <xdr:col>8</xdr:col>
      <xdr:colOff>804151</xdr:colOff>
      <xdr:row>53</xdr:row>
      <xdr:rowOff>785823</xdr:rowOff>
    </xdr:to>
    <xdr:sp macro="" textlink="">
      <xdr:nvSpPr>
        <xdr:cNvPr id="186" name="Oval 185">
          <a:extLst>
            <a:ext uri="{FF2B5EF4-FFF2-40B4-BE49-F238E27FC236}">
              <a16:creationId xmlns:a16="http://schemas.microsoft.com/office/drawing/2014/main" id="{4B406113-BC63-43CC-BFC6-80982060F8F3}"/>
            </a:ext>
          </a:extLst>
        </xdr:cNvPr>
        <xdr:cNvSpPr/>
      </xdr:nvSpPr>
      <xdr:spPr>
        <a:xfrm>
          <a:off x="8420975" y="60123397"/>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53</xdr:row>
      <xdr:rowOff>601672</xdr:rowOff>
    </xdr:from>
    <xdr:to>
      <xdr:col>9</xdr:col>
      <xdr:colOff>804151</xdr:colOff>
      <xdr:row>53</xdr:row>
      <xdr:rowOff>785823</xdr:rowOff>
    </xdr:to>
    <xdr:sp macro="" textlink="">
      <xdr:nvSpPr>
        <xdr:cNvPr id="187" name="Oval 186">
          <a:extLst>
            <a:ext uri="{FF2B5EF4-FFF2-40B4-BE49-F238E27FC236}">
              <a16:creationId xmlns:a16="http://schemas.microsoft.com/office/drawing/2014/main" id="{D5F94B9E-302D-42FA-B332-2F4275F408EC}"/>
            </a:ext>
          </a:extLst>
        </xdr:cNvPr>
        <xdr:cNvSpPr/>
      </xdr:nvSpPr>
      <xdr:spPr>
        <a:xfrm>
          <a:off x="9640175" y="60123397"/>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55</xdr:row>
      <xdr:rowOff>344456</xdr:rowOff>
    </xdr:from>
    <xdr:to>
      <xdr:col>9</xdr:col>
      <xdr:colOff>804151</xdr:colOff>
      <xdr:row>55</xdr:row>
      <xdr:rowOff>528607</xdr:rowOff>
    </xdr:to>
    <xdr:sp macro="" textlink="">
      <xdr:nvSpPr>
        <xdr:cNvPr id="188" name="Oval 187">
          <a:extLst>
            <a:ext uri="{FF2B5EF4-FFF2-40B4-BE49-F238E27FC236}">
              <a16:creationId xmlns:a16="http://schemas.microsoft.com/office/drawing/2014/main" id="{4C9461F8-1F2F-4992-B822-37B77B8827F8}"/>
            </a:ext>
          </a:extLst>
        </xdr:cNvPr>
        <xdr:cNvSpPr/>
      </xdr:nvSpPr>
      <xdr:spPr>
        <a:xfrm>
          <a:off x="9640175" y="61437806"/>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56</xdr:row>
      <xdr:rowOff>489140</xdr:rowOff>
    </xdr:from>
    <xdr:to>
      <xdr:col>4</xdr:col>
      <xdr:colOff>804151</xdr:colOff>
      <xdr:row>56</xdr:row>
      <xdr:rowOff>673291</xdr:rowOff>
    </xdr:to>
    <xdr:sp macro="" textlink="">
      <xdr:nvSpPr>
        <xdr:cNvPr id="189" name="Oval 188">
          <a:extLst>
            <a:ext uri="{FF2B5EF4-FFF2-40B4-BE49-F238E27FC236}">
              <a16:creationId xmlns:a16="http://schemas.microsoft.com/office/drawing/2014/main" id="{5183D6B1-06FF-49D2-A767-4049CC9A54C7}"/>
            </a:ext>
          </a:extLst>
        </xdr:cNvPr>
        <xdr:cNvSpPr/>
      </xdr:nvSpPr>
      <xdr:spPr>
        <a:xfrm>
          <a:off x="3544175" y="6243021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56</xdr:row>
      <xdr:rowOff>489140</xdr:rowOff>
    </xdr:from>
    <xdr:to>
      <xdr:col>5</xdr:col>
      <xdr:colOff>804151</xdr:colOff>
      <xdr:row>56</xdr:row>
      <xdr:rowOff>673291</xdr:rowOff>
    </xdr:to>
    <xdr:sp macro="" textlink="">
      <xdr:nvSpPr>
        <xdr:cNvPr id="190" name="Oval 189">
          <a:extLst>
            <a:ext uri="{FF2B5EF4-FFF2-40B4-BE49-F238E27FC236}">
              <a16:creationId xmlns:a16="http://schemas.microsoft.com/office/drawing/2014/main" id="{79789232-3F51-4E8E-8F89-0FE9FC745B5C}"/>
            </a:ext>
          </a:extLst>
        </xdr:cNvPr>
        <xdr:cNvSpPr/>
      </xdr:nvSpPr>
      <xdr:spPr>
        <a:xfrm>
          <a:off x="4763375" y="6243021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56</xdr:row>
      <xdr:rowOff>489140</xdr:rowOff>
    </xdr:from>
    <xdr:to>
      <xdr:col>7</xdr:col>
      <xdr:colOff>804151</xdr:colOff>
      <xdr:row>56</xdr:row>
      <xdr:rowOff>673291</xdr:rowOff>
    </xdr:to>
    <xdr:sp macro="" textlink="">
      <xdr:nvSpPr>
        <xdr:cNvPr id="191" name="Oval 190">
          <a:extLst>
            <a:ext uri="{FF2B5EF4-FFF2-40B4-BE49-F238E27FC236}">
              <a16:creationId xmlns:a16="http://schemas.microsoft.com/office/drawing/2014/main" id="{14D58081-463B-45B3-972D-4024A36C4144}"/>
            </a:ext>
          </a:extLst>
        </xdr:cNvPr>
        <xdr:cNvSpPr/>
      </xdr:nvSpPr>
      <xdr:spPr>
        <a:xfrm>
          <a:off x="7201775" y="6243021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56</xdr:row>
      <xdr:rowOff>489140</xdr:rowOff>
    </xdr:from>
    <xdr:to>
      <xdr:col>8</xdr:col>
      <xdr:colOff>804151</xdr:colOff>
      <xdr:row>56</xdr:row>
      <xdr:rowOff>673291</xdr:rowOff>
    </xdr:to>
    <xdr:sp macro="" textlink="">
      <xdr:nvSpPr>
        <xdr:cNvPr id="192" name="Oval 191">
          <a:extLst>
            <a:ext uri="{FF2B5EF4-FFF2-40B4-BE49-F238E27FC236}">
              <a16:creationId xmlns:a16="http://schemas.microsoft.com/office/drawing/2014/main" id="{B6E1648F-B48E-4F81-AC30-0210D275FF85}"/>
            </a:ext>
          </a:extLst>
        </xdr:cNvPr>
        <xdr:cNvSpPr/>
      </xdr:nvSpPr>
      <xdr:spPr>
        <a:xfrm>
          <a:off x="8420975" y="6243021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56</xdr:row>
      <xdr:rowOff>489140</xdr:rowOff>
    </xdr:from>
    <xdr:to>
      <xdr:col>9</xdr:col>
      <xdr:colOff>804151</xdr:colOff>
      <xdr:row>56</xdr:row>
      <xdr:rowOff>673291</xdr:rowOff>
    </xdr:to>
    <xdr:sp macro="" textlink="">
      <xdr:nvSpPr>
        <xdr:cNvPr id="193" name="Oval 192">
          <a:extLst>
            <a:ext uri="{FF2B5EF4-FFF2-40B4-BE49-F238E27FC236}">
              <a16:creationId xmlns:a16="http://schemas.microsoft.com/office/drawing/2014/main" id="{91FB2F84-2911-42C9-99E2-78476B179A60}"/>
            </a:ext>
          </a:extLst>
        </xdr:cNvPr>
        <xdr:cNvSpPr/>
      </xdr:nvSpPr>
      <xdr:spPr>
        <a:xfrm>
          <a:off x="9640175" y="6243021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57</xdr:row>
      <xdr:rowOff>344457</xdr:rowOff>
    </xdr:from>
    <xdr:to>
      <xdr:col>9</xdr:col>
      <xdr:colOff>804151</xdr:colOff>
      <xdr:row>57</xdr:row>
      <xdr:rowOff>528608</xdr:rowOff>
    </xdr:to>
    <xdr:sp macro="" textlink="">
      <xdr:nvSpPr>
        <xdr:cNvPr id="194" name="Oval 193">
          <a:extLst>
            <a:ext uri="{FF2B5EF4-FFF2-40B4-BE49-F238E27FC236}">
              <a16:creationId xmlns:a16="http://schemas.microsoft.com/office/drawing/2014/main" id="{CFAEAE9C-C0A8-4AD5-AE69-4530463413B7}"/>
            </a:ext>
          </a:extLst>
        </xdr:cNvPr>
        <xdr:cNvSpPr/>
      </xdr:nvSpPr>
      <xdr:spPr>
        <a:xfrm>
          <a:off x="9640175" y="63409482"/>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58</xdr:row>
      <xdr:rowOff>408760</xdr:rowOff>
    </xdr:from>
    <xdr:to>
      <xdr:col>9</xdr:col>
      <xdr:colOff>804151</xdr:colOff>
      <xdr:row>58</xdr:row>
      <xdr:rowOff>592911</xdr:rowOff>
    </xdr:to>
    <xdr:sp macro="" textlink="">
      <xdr:nvSpPr>
        <xdr:cNvPr id="195" name="Oval 194">
          <a:extLst>
            <a:ext uri="{FF2B5EF4-FFF2-40B4-BE49-F238E27FC236}">
              <a16:creationId xmlns:a16="http://schemas.microsoft.com/office/drawing/2014/main" id="{07AC6E1C-FD7B-4F28-83F6-CC639771AE22}"/>
            </a:ext>
          </a:extLst>
        </xdr:cNvPr>
        <xdr:cNvSpPr/>
      </xdr:nvSpPr>
      <xdr:spPr>
        <a:xfrm>
          <a:off x="9640175" y="6433103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0</xdr:col>
      <xdr:colOff>2095500</xdr:colOff>
      <xdr:row>60</xdr:row>
      <xdr:rowOff>68581</xdr:rowOff>
    </xdr:from>
    <xdr:to>
      <xdr:col>1</xdr:col>
      <xdr:colOff>304800</xdr:colOff>
      <xdr:row>60</xdr:row>
      <xdr:rowOff>114300</xdr:rowOff>
    </xdr:to>
    <xdr:sp macro="" textlink="">
      <xdr:nvSpPr>
        <xdr:cNvPr id="196" name="Rectangle 195">
          <a:hlinkClick xmlns:r="http://schemas.openxmlformats.org/officeDocument/2006/relationships" r:id="rId9"/>
          <a:extLst>
            <a:ext uri="{FF2B5EF4-FFF2-40B4-BE49-F238E27FC236}">
              <a16:creationId xmlns:a16="http://schemas.microsoft.com/office/drawing/2014/main" id="{0B93D9E7-6782-423D-8766-E38B09773258}"/>
            </a:ext>
          </a:extLst>
        </xdr:cNvPr>
        <xdr:cNvSpPr/>
      </xdr:nvSpPr>
      <xdr:spPr>
        <a:xfrm>
          <a:off x="514350" y="65181481"/>
          <a:ext cx="304800" cy="4571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4</xdr:col>
      <xdr:colOff>620000</xdr:colOff>
      <xdr:row>55</xdr:row>
      <xdr:rowOff>344456</xdr:rowOff>
    </xdr:from>
    <xdr:to>
      <xdr:col>4</xdr:col>
      <xdr:colOff>804151</xdr:colOff>
      <xdr:row>55</xdr:row>
      <xdr:rowOff>528607</xdr:rowOff>
    </xdr:to>
    <xdr:sp macro="" textlink="">
      <xdr:nvSpPr>
        <xdr:cNvPr id="197" name="Oval 196">
          <a:extLst>
            <a:ext uri="{FF2B5EF4-FFF2-40B4-BE49-F238E27FC236}">
              <a16:creationId xmlns:a16="http://schemas.microsoft.com/office/drawing/2014/main" id="{17FB4459-6455-4B5B-A380-55B00E96482F}"/>
            </a:ext>
          </a:extLst>
        </xdr:cNvPr>
        <xdr:cNvSpPr/>
      </xdr:nvSpPr>
      <xdr:spPr>
        <a:xfrm>
          <a:off x="3544175" y="61437806"/>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55</xdr:row>
      <xdr:rowOff>344456</xdr:rowOff>
    </xdr:from>
    <xdr:to>
      <xdr:col>5</xdr:col>
      <xdr:colOff>804151</xdr:colOff>
      <xdr:row>55</xdr:row>
      <xdr:rowOff>528607</xdr:rowOff>
    </xdr:to>
    <xdr:sp macro="" textlink="">
      <xdr:nvSpPr>
        <xdr:cNvPr id="198" name="Oval 197">
          <a:extLst>
            <a:ext uri="{FF2B5EF4-FFF2-40B4-BE49-F238E27FC236}">
              <a16:creationId xmlns:a16="http://schemas.microsoft.com/office/drawing/2014/main" id="{CCF8645D-2813-43F2-AB5A-9812882DF52C}"/>
            </a:ext>
          </a:extLst>
        </xdr:cNvPr>
        <xdr:cNvSpPr/>
      </xdr:nvSpPr>
      <xdr:spPr>
        <a:xfrm>
          <a:off x="4763375" y="61437806"/>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55</xdr:row>
      <xdr:rowOff>344456</xdr:rowOff>
    </xdr:from>
    <xdr:to>
      <xdr:col>7</xdr:col>
      <xdr:colOff>804151</xdr:colOff>
      <xdr:row>55</xdr:row>
      <xdr:rowOff>528607</xdr:rowOff>
    </xdr:to>
    <xdr:sp macro="" textlink="">
      <xdr:nvSpPr>
        <xdr:cNvPr id="199" name="Oval 198">
          <a:extLst>
            <a:ext uri="{FF2B5EF4-FFF2-40B4-BE49-F238E27FC236}">
              <a16:creationId xmlns:a16="http://schemas.microsoft.com/office/drawing/2014/main" id="{0442FA5A-5086-4690-AD56-69D8B6EDF252}"/>
            </a:ext>
          </a:extLst>
        </xdr:cNvPr>
        <xdr:cNvSpPr/>
      </xdr:nvSpPr>
      <xdr:spPr>
        <a:xfrm>
          <a:off x="7201775" y="61437806"/>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55</xdr:row>
      <xdr:rowOff>344456</xdr:rowOff>
    </xdr:from>
    <xdr:to>
      <xdr:col>6</xdr:col>
      <xdr:colOff>804151</xdr:colOff>
      <xdr:row>55</xdr:row>
      <xdr:rowOff>528607</xdr:rowOff>
    </xdr:to>
    <xdr:sp macro="" textlink="">
      <xdr:nvSpPr>
        <xdr:cNvPr id="200" name="Oval 199">
          <a:extLst>
            <a:ext uri="{FF2B5EF4-FFF2-40B4-BE49-F238E27FC236}">
              <a16:creationId xmlns:a16="http://schemas.microsoft.com/office/drawing/2014/main" id="{AE0D8BBF-15AC-4BA9-9086-7BF73FCFAF40}"/>
            </a:ext>
          </a:extLst>
        </xdr:cNvPr>
        <xdr:cNvSpPr/>
      </xdr:nvSpPr>
      <xdr:spPr>
        <a:xfrm>
          <a:off x="5982575" y="61437806"/>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55</xdr:row>
      <xdr:rowOff>344456</xdr:rowOff>
    </xdr:from>
    <xdr:to>
      <xdr:col>8</xdr:col>
      <xdr:colOff>804151</xdr:colOff>
      <xdr:row>55</xdr:row>
      <xdr:rowOff>528607</xdr:rowOff>
    </xdr:to>
    <xdr:sp macro="" textlink="">
      <xdr:nvSpPr>
        <xdr:cNvPr id="201" name="Oval 200">
          <a:extLst>
            <a:ext uri="{FF2B5EF4-FFF2-40B4-BE49-F238E27FC236}">
              <a16:creationId xmlns:a16="http://schemas.microsoft.com/office/drawing/2014/main" id="{200DADA1-FF5B-4D9E-9CA9-17A7A1AF03B4}"/>
            </a:ext>
          </a:extLst>
        </xdr:cNvPr>
        <xdr:cNvSpPr/>
      </xdr:nvSpPr>
      <xdr:spPr>
        <a:xfrm>
          <a:off x="8420975" y="61437806"/>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57</xdr:row>
      <xdr:rowOff>344457</xdr:rowOff>
    </xdr:from>
    <xdr:to>
      <xdr:col>4</xdr:col>
      <xdr:colOff>804151</xdr:colOff>
      <xdr:row>57</xdr:row>
      <xdr:rowOff>528608</xdr:rowOff>
    </xdr:to>
    <xdr:sp macro="" textlink="">
      <xdr:nvSpPr>
        <xdr:cNvPr id="202" name="Oval 201">
          <a:extLst>
            <a:ext uri="{FF2B5EF4-FFF2-40B4-BE49-F238E27FC236}">
              <a16:creationId xmlns:a16="http://schemas.microsoft.com/office/drawing/2014/main" id="{A059F61F-2C3D-4CAB-8729-D60EC7B3D1A3}"/>
            </a:ext>
          </a:extLst>
        </xdr:cNvPr>
        <xdr:cNvSpPr/>
      </xdr:nvSpPr>
      <xdr:spPr>
        <a:xfrm>
          <a:off x="3544175" y="63409482"/>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57</xdr:row>
      <xdr:rowOff>344457</xdr:rowOff>
    </xdr:from>
    <xdr:to>
      <xdr:col>5</xdr:col>
      <xdr:colOff>804151</xdr:colOff>
      <xdr:row>57</xdr:row>
      <xdr:rowOff>528608</xdr:rowOff>
    </xdr:to>
    <xdr:sp macro="" textlink="">
      <xdr:nvSpPr>
        <xdr:cNvPr id="203" name="Oval 202">
          <a:extLst>
            <a:ext uri="{FF2B5EF4-FFF2-40B4-BE49-F238E27FC236}">
              <a16:creationId xmlns:a16="http://schemas.microsoft.com/office/drawing/2014/main" id="{B918F626-0FBB-43BA-B433-54E196981BC5}"/>
            </a:ext>
          </a:extLst>
        </xdr:cNvPr>
        <xdr:cNvSpPr/>
      </xdr:nvSpPr>
      <xdr:spPr>
        <a:xfrm>
          <a:off x="4763375" y="63409482"/>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57</xdr:row>
      <xdr:rowOff>344457</xdr:rowOff>
    </xdr:from>
    <xdr:to>
      <xdr:col>6</xdr:col>
      <xdr:colOff>804151</xdr:colOff>
      <xdr:row>57</xdr:row>
      <xdr:rowOff>528608</xdr:rowOff>
    </xdr:to>
    <xdr:sp macro="" textlink="">
      <xdr:nvSpPr>
        <xdr:cNvPr id="204" name="Oval 203">
          <a:extLst>
            <a:ext uri="{FF2B5EF4-FFF2-40B4-BE49-F238E27FC236}">
              <a16:creationId xmlns:a16="http://schemas.microsoft.com/office/drawing/2014/main" id="{2BA5D3B0-5B6A-44F8-9C39-D94DE90CA83E}"/>
            </a:ext>
          </a:extLst>
        </xdr:cNvPr>
        <xdr:cNvSpPr/>
      </xdr:nvSpPr>
      <xdr:spPr>
        <a:xfrm>
          <a:off x="5982575" y="63409482"/>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57</xdr:row>
      <xdr:rowOff>344457</xdr:rowOff>
    </xdr:from>
    <xdr:to>
      <xdr:col>7</xdr:col>
      <xdr:colOff>804151</xdr:colOff>
      <xdr:row>57</xdr:row>
      <xdr:rowOff>528608</xdr:rowOff>
    </xdr:to>
    <xdr:sp macro="" textlink="">
      <xdr:nvSpPr>
        <xdr:cNvPr id="205" name="Oval 204">
          <a:extLst>
            <a:ext uri="{FF2B5EF4-FFF2-40B4-BE49-F238E27FC236}">
              <a16:creationId xmlns:a16="http://schemas.microsoft.com/office/drawing/2014/main" id="{5A2683BA-0C33-4327-9A46-D385862ECB16}"/>
            </a:ext>
          </a:extLst>
        </xdr:cNvPr>
        <xdr:cNvSpPr/>
      </xdr:nvSpPr>
      <xdr:spPr>
        <a:xfrm>
          <a:off x="7201775" y="63409482"/>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57</xdr:row>
      <xdr:rowOff>344457</xdr:rowOff>
    </xdr:from>
    <xdr:to>
      <xdr:col>8</xdr:col>
      <xdr:colOff>804151</xdr:colOff>
      <xdr:row>57</xdr:row>
      <xdr:rowOff>528608</xdr:rowOff>
    </xdr:to>
    <xdr:sp macro="" textlink="">
      <xdr:nvSpPr>
        <xdr:cNvPr id="206" name="Oval 205">
          <a:extLst>
            <a:ext uri="{FF2B5EF4-FFF2-40B4-BE49-F238E27FC236}">
              <a16:creationId xmlns:a16="http://schemas.microsoft.com/office/drawing/2014/main" id="{0CC335E8-E9D3-4CE3-9181-6AC838DE434B}"/>
            </a:ext>
          </a:extLst>
        </xdr:cNvPr>
        <xdr:cNvSpPr/>
      </xdr:nvSpPr>
      <xdr:spPr>
        <a:xfrm>
          <a:off x="8420975" y="63409482"/>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58</xdr:row>
      <xdr:rowOff>408760</xdr:rowOff>
    </xdr:from>
    <xdr:to>
      <xdr:col>4</xdr:col>
      <xdr:colOff>804151</xdr:colOff>
      <xdr:row>58</xdr:row>
      <xdr:rowOff>592911</xdr:rowOff>
    </xdr:to>
    <xdr:sp macro="" textlink="">
      <xdr:nvSpPr>
        <xdr:cNvPr id="207" name="Oval 206">
          <a:extLst>
            <a:ext uri="{FF2B5EF4-FFF2-40B4-BE49-F238E27FC236}">
              <a16:creationId xmlns:a16="http://schemas.microsoft.com/office/drawing/2014/main" id="{6FB582AF-ADE0-4CED-903F-40D602FC7B61}"/>
            </a:ext>
          </a:extLst>
        </xdr:cNvPr>
        <xdr:cNvSpPr/>
      </xdr:nvSpPr>
      <xdr:spPr>
        <a:xfrm>
          <a:off x="3544175" y="6433103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58</xdr:row>
      <xdr:rowOff>408760</xdr:rowOff>
    </xdr:from>
    <xdr:to>
      <xdr:col>5</xdr:col>
      <xdr:colOff>804151</xdr:colOff>
      <xdr:row>58</xdr:row>
      <xdr:rowOff>592911</xdr:rowOff>
    </xdr:to>
    <xdr:sp macro="" textlink="">
      <xdr:nvSpPr>
        <xdr:cNvPr id="208" name="Oval 207">
          <a:extLst>
            <a:ext uri="{FF2B5EF4-FFF2-40B4-BE49-F238E27FC236}">
              <a16:creationId xmlns:a16="http://schemas.microsoft.com/office/drawing/2014/main" id="{E4EEE0A2-C6B7-405F-B356-A7B6F5E789B9}"/>
            </a:ext>
          </a:extLst>
        </xdr:cNvPr>
        <xdr:cNvSpPr/>
      </xdr:nvSpPr>
      <xdr:spPr>
        <a:xfrm>
          <a:off x="4763375" y="6433103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58</xdr:row>
      <xdr:rowOff>408760</xdr:rowOff>
    </xdr:from>
    <xdr:to>
      <xdr:col>6</xdr:col>
      <xdr:colOff>804151</xdr:colOff>
      <xdr:row>58</xdr:row>
      <xdr:rowOff>592911</xdr:rowOff>
    </xdr:to>
    <xdr:sp macro="" textlink="">
      <xdr:nvSpPr>
        <xdr:cNvPr id="209" name="Oval 208">
          <a:extLst>
            <a:ext uri="{FF2B5EF4-FFF2-40B4-BE49-F238E27FC236}">
              <a16:creationId xmlns:a16="http://schemas.microsoft.com/office/drawing/2014/main" id="{77A59BC5-8B1F-4F3A-80D9-8EC75086363E}"/>
            </a:ext>
          </a:extLst>
        </xdr:cNvPr>
        <xdr:cNvSpPr/>
      </xdr:nvSpPr>
      <xdr:spPr>
        <a:xfrm>
          <a:off x="5982575" y="6433103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58</xdr:row>
      <xdr:rowOff>408760</xdr:rowOff>
    </xdr:from>
    <xdr:to>
      <xdr:col>7</xdr:col>
      <xdr:colOff>804151</xdr:colOff>
      <xdr:row>58</xdr:row>
      <xdr:rowOff>592911</xdr:rowOff>
    </xdr:to>
    <xdr:sp macro="" textlink="">
      <xdr:nvSpPr>
        <xdr:cNvPr id="210" name="Oval 209">
          <a:extLst>
            <a:ext uri="{FF2B5EF4-FFF2-40B4-BE49-F238E27FC236}">
              <a16:creationId xmlns:a16="http://schemas.microsoft.com/office/drawing/2014/main" id="{D38E610C-B207-44F9-9CBA-5759AFFAF4C6}"/>
            </a:ext>
          </a:extLst>
        </xdr:cNvPr>
        <xdr:cNvSpPr/>
      </xdr:nvSpPr>
      <xdr:spPr>
        <a:xfrm>
          <a:off x="7201775" y="6433103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58</xdr:row>
      <xdr:rowOff>408760</xdr:rowOff>
    </xdr:from>
    <xdr:to>
      <xdr:col>8</xdr:col>
      <xdr:colOff>804151</xdr:colOff>
      <xdr:row>58</xdr:row>
      <xdr:rowOff>592911</xdr:rowOff>
    </xdr:to>
    <xdr:sp macro="" textlink="">
      <xdr:nvSpPr>
        <xdr:cNvPr id="211" name="Oval 210">
          <a:extLst>
            <a:ext uri="{FF2B5EF4-FFF2-40B4-BE49-F238E27FC236}">
              <a16:creationId xmlns:a16="http://schemas.microsoft.com/office/drawing/2014/main" id="{0D414C87-5B66-4613-953A-9109283D6E66}"/>
            </a:ext>
          </a:extLst>
        </xdr:cNvPr>
        <xdr:cNvSpPr/>
      </xdr:nvSpPr>
      <xdr:spPr>
        <a:xfrm>
          <a:off x="8420975" y="6433103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56</xdr:row>
      <xdr:rowOff>489140</xdr:rowOff>
    </xdr:from>
    <xdr:to>
      <xdr:col>6</xdr:col>
      <xdr:colOff>804151</xdr:colOff>
      <xdr:row>56</xdr:row>
      <xdr:rowOff>673291</xdr:rowOff>
    </xdr:to>
    <xdr:sp macro="" textlink="">
      <xdr:nvSpPr>
        <xdr:cNvPr id="212" name="Oval 211">
          <a:extLst>
            <a:ext uri="{FF2B5EF4-FFF2-40B4-BE49-F238E27FC236}">
              <a16:creationId xmlns:a16="http://schemas.microsoft.com/office/drawing/2014/main" id="{1738C476-77A8-419C-9778-A636965C0581}"/>
            </a:ext>
          </a:extLst>
        </xdr:cNvPr>
        <xdr:cNvSpPr/>
      </xdr:nvSpPr>
      <xdr:spPr>
        <a:xfrm>
          <a:off x="5982575" y="6243021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4</xdr:col>
      <xdr:colOff>620000</xdr:colOff>
      <xdr:row>36</xdr:row>
      <xdr:rowOff>514800</xdr:rowOff>
    </xdr:from>
    <xdr:to>
      <xdr:col>4</xdr:col>
      <xdr:colOff>804151</xdr:colOff>
      <xdr:row>36</xdr:row>
      <xdr:rowOff>698951</xdr:rowOff>
    </xdr:to>
    <xdr:sp macro="" textlink="">
      <xdr:nvSpPr>
        <xdr:cNvPr id="213" name="Oval 212">
          <a:extLst>
            <a:ext uri="{FF2B5EF4-FFF2-40B4-BE49-F238E27FC236}">
              <a16:creationId xmlns:a16="http://schemas.microsoft.com/office/drawing/2014/main" id="{4356EAB7-1304-4E8A-B39E-FF4C3FF419C5}"/>
            </a:ext>
          </a:extLst>
        </xdr:cNvPr>
        <xdr:cNvSpPr/>
      </xdr:nvSpPr>
      <xdr:spPr>
        <a:xfrm>
          <a:off x="3544175" y="359478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36</xdr:row>
      <xdr:rowOff>514800</xdr:rowOff>
    </xdr:from>
    <xdr:to>
      <xdr:col>5</xdr:col>
      <xdr:colOff>804151</xdr:colOff>
      <xdr:row>36</xdr:row>
      <xdr:rowOff>698951</xdr:rowOff>
    </xdr:to>
    <xdr:sp macro="" textlink="">
      <xdr:nvSpPr>
        <xdr:cNvPr id="214" name="Oval 213">
          <a:extLst>
            <a:ext uri="{FF2B5EF4-FFF2-40B4-BE49-F238E27FC236}">
              <a16:creationId xmlns:a16="http://schemas.microsoft.com/office/drawing/2014/main" id="{C3B6BBA7-3ED4-4DCB-9AC2-AD69EF026F99}"/>
            </a:ext>
          </a:extLst>
        </xdr:cNvPr>
        <xdr:cNvSpPr/>
      </xdr:nvSpPr>
      <xdr:spPr>
        <a:xfrm>
          <a:off x="4763375" y="35947800"/>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36</xdr:row>
      <xdr:rowOff>514800</xdr:rowOff>
    </xdr:from>
    <xdr:to>
      <xdr:col>7</xdr:col>
      <xdr:colOff>804151</xdr:colOff>
      <xdr:row>36</xdr:row>
      <xdr:rowOff>698951</xdr:rowOff>
    </xdr:to>
    <xdr:sp macro="" textlink="">
      <xdr:nvSpPr>
        <xdr:cNvPr id="215" name="Oval 214">
          <a:extLst>
            <a:ext uri="{FF2B5EF4-FFF2-40B4-BE49-F238E27FC236}">
              <a16:creationId xmlns:a16="http://schemas.microsoft.com/office/drawing/2014/main" id="{7244BB98-00E9-468A-AAAE-5566FCC9CCFB}"/>
            </a:ext>
            <a:ext uri="{147F2762-F138-4A5C-976F-8EAC2B608ADB}">
              <a16:predDERef xmlns:a16="http://schemas.microsoft.com/office/drawing/2014/main" pred="{8F76D934-7014-4608-8FF9-08BA30D78575}"/>
            </a:ext>
          </a:extLst>
        </xdr:cNvPr>
        <xdr:cNvSpPr/>
      </xdr:nvSpPr>
      <xdr:spPr>
        <a:xfrm>
          <a:off x="7201775" y="35947800"/>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36</xdr:row>
      <xdr:rowOff>514800</xdr:rowOff>
    </xdr:from>
    <xdr:to>
      <xdr:col>8</xdr:col>
      <xdr:colOff>804151</xdr:colOff>
      <xdr:row>36</xdr:row>
      <xdr:rowOff>698951</xdr:rowOff>
    </xdr:to>
    <xdr:sp macro="" textlink="">
      <xdr:nvSpPr>
        <xdr:cNvPr id="216" name="Oval 215">
          <a:extLst>
            <a:ext uri="{FF2B5EF4-FFF2-40B4-BE49-F238E27FC236}">
              <a16:creationId xmlns:a16="http://schemas.microsoft.com/office/drawing/2014/main" id="{998D7698-BA43-4FDA-BA6F-C91A6AAD1DFE}"/>
            </a:ext>
          </a:extLst>
        </xdr:cNvPr>
        <xdr:cNvSpPr/>
      </xdr:nvSpPr>
      <xdr:spPr>
        <a:xfrm>
          <a:off x="8420975" y="359478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9</xdr:col>
      <xdr:colOff>620000</xdr:colOff>
      <xdr:row>36</xdr:row>
      <xdr:rowOff>514800</xdr:rowOff>
    </xdr:from>
    <xdr:to>
      <xdr:col>9</xdr:col>
      <xdr:colOff>804151</xdr:colOff>
      <xdr:row>36</xdr:row>
      <xdr:rowOff>698951</xdr:rowOff>
    </xdr:to>
    <xdr:sp macro="" textlink="">
      <xdr:nvSpPr>
        <xdr:cNvPr id="217" name="Oval 216">
          <a:extLst>
            <a:ext uri="{FF2B5EF4-FFF2-40B4-BE49-F238E27FC236}">
              <a16:creationId xmlns:a16="http://schemas.microsoft.com/office/drawing/2014/main" id="{B8076B73-456E-44AE-B353-3C370256DD9E}"/>
            </a:ext>
          </a:extLst>
        </xdr:cNvPr>
        <xdr:cNvSpPr/>
      </xdr:nvSpPr>
      <xdr:spPr>
        <a:xfrm>
          <a:off x="9640175" y="359478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10</xdr:row>
      <xdr:rowOff>280800</xdr:rowOff>
    </xdr:from>
    <xdr:to>
      <xdr:col>6</xdr:col>
      <xdr:colOff>804151</xdr:colOff>
      <xdr:row>10</xdr:row>
      <xdr:rowOff>464951</xdr:rowOff>
    </xdr:to>
    <xdr:sp macro="" textlink="">
      <xdr:nvSpPr>
        <xdr:cNvPr id="218" name="Oval 217">
          <a:extLst>
            <a:ext uri="{FF2B5EF4-FFF2-40B4-BE49-F238E27FC236}">
              <a16:creationId xmlns:a16="http://schemas.microsoft.com/office/drawing/2014/main" id="{67D555EE-9162-4F7E-A2EB-5ACB382B0F33}"/>
            </a:ext>
          </a:extLst>
        </xdr:cNvPr>
        <xdr:cNvSpPr/>
      </xdr:nvSpPr>
      <xdr:spPr>
        <a:xfrm>
          <a:off x="5982575" y="63863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11</xdr:row>
      <xdr:rowOff>280800</xdr:rowOff>
    </xdr:from>
    <xdr:to>
      <xdr:col>6</xdr:col>
      <xdr:colOff>804151</xdr:colOff>
      <xdr:row>11</xdr:row>
      <xdr:rowOff>464951</xdr:rowOff>
    </xdr:to>
    <xdr:sp macro="" textlink="">
      <xdr:nvSpPr>
        <xdr:cNvPr id="219" name="Oval 218">
          <a:extLst>
            <a:ext uri="{FF2B5EF4-FFF2-40B4-BE49-F238E27FC236}">
              <a16:creationId xmlns:a16="http://schemas.microsoft.com/office/drawing/2014/main" id="{1981774C-5359-4E84-A3E4-51EAE9A06DDD}"/>
            </a:ext>
          </a:extLst>
        </xdr:cNvPr>
        <xdr:cNvSpPr/>
      </xdr:nvSpPr>
      <xdr:spPr>
        <a:xfrm>
          <a:off x="5982575" y="70721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12</xdr:row>
      <xdr:rowOff>337000</xdr:rowOff>
    </xdr:from>
    <xdr:to>
      <xdr:col>6</xdr:col>
      <xdr:colOff>804151</xdr:colOff>
      <xdr:row>12</xdr:row>
      <xdr:rowOff>521151</xdr:rowOff>
    </xdr:to>
    <xdr:sp macro="" textlink="">
      <xdr:nvSpPr>
        <xdr:cNvPr id="220" name="Oval 219">
          <a:extLst>
            <a:ext uri="{FF2B5EF4-FFF2-40B4-BE49-F238E27FC236}">
              <a16:creationId xmlns:a16="http://schemas.microsoft.com/office/drawing/2014/main" id="{C264A504-1954-4D94-9A51-76C040FD8EED}"/>
            </a:ext>
          </a:extLst>
        </xdr:cNvPr>
        <xdr:cNvSpPr/>
      </xdr:nvSpPr>
      <xdr:spPr>
        <a:xfrm>
          <a:off x="5982575" y="794747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13</xdr:row>
      <xdr:rowOff>337000</xdr:rowOff>
    </xdr:from>
    <xdr:to>
      <xdr:col>6</xdr:col>
      <xdr:colOff>804151</xdr:colOff>
      <xdr:row>13</xdr:row>
      <xdr:rowOff>521151</xdr:rowOff>
    </xdr:to>
    <xdr:sp macro="" textlink="">
      <xdr:nvSpPr>
        <xdr:cNvPr id="221" name="Oval 220">
          <a:extLst>
            <a:ext uri="{FF2B5EF4-FFF2-40B4-BE49-F238E27FC236}">
              <a16:creationId xmlns:a16="http://schemas.microsoft.com/office/drawing/2014/main" id="{005CB83E-03A6-4870-AF00-2C7F9D0B07E1}"/>
            </a:ext>
          </a:extLst>
        </xdr:cNvPr>
        <xdr:cNvSpPr/>
      </xdr:nvSpPr>
      <xdr:spPr>
        <a:xfrm>
          <a:off x="5982575" y="878567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14</xdr:row>
      <xdr:rowOff>337000</xdr:rowOff>
    </xdr:from>
    <xdr:to>
      <xdr:col>6</xdr:col>
      <xdr:colOff>804151</xdr:colOff>
      <xdr:row>14</xdr:row>
      <xdr:rowOff>521151</xdr:rowOff>
    </xdr:to>
    <xdr:sp macro="" textlink="">
      <xdr:nvSpPr>
        <xdr:cNvPr id="222" name="Oval 221">
          <a:extLst>
            <a:ext uri="{FF2B5EF4-FFF2-40B4-BE49-F238E27FC236}">
              <a16:creationId xmlns:a16="http://schemas.microsoft.com/office/drawing/2014/main" id="{95AD8ACB-452B-491F-9F11-FE07B9AA3C0B}"/>
            </a:ext>
          </a:extLst>
        </xdr:cNvPr>
        <xdr:cNvSpPr/>
      </xdr:nvSpPr>
      <xdr:spPr>
        <a:xfrm>
          <a:off x="5982575" y="9633400"/>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16</xdr:row>
      <xdr:rowOff>337000</xdr:rowOff>
    </xdr:from>
    <xdr:to>
      <xdr:col>6</xdr:col>
      <xdr:colOff>804151</xdr:colOff>
      <xdr:row>16</xdr:row>
      <xdr:rowOff>521151</xdr:rowOff>
    </xdr:to>
    <xdr:sp macro="" textlink="">
      <xdr:nvSpPr>
        <xdr:cNvPr id="223" name="Oval 222">
          <a:extLst>
            <a:ext uri="{FF2B5EF4-FFF2-40B4-BE49-F238E27FC236}">
              <a16:creationId xmlns:a16="http://schemas.microsoft.com/office/drawing/2014/main" id="{378E13F2-D472-4A43-86B9-2945CCDE0198}"/>
            </a:ext>
          </a:extLst>
        </xdr:cNvPr>
        <xdr:cNvSpPr/>
      </xdr:nvSpPr>
      <xdr:spPr>
        <a:xfrm>
          <a:off x="5982575" y="10709725"/>
          <a:ext cx="184151" cy="184151"/>
        </a:xfrm>
        <a:prstGeom prst="ellipse">
          <a:avLst/>
        </a:prstGeom>
        <a:solidFill>
          <a:schemeClr val="tx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17</xdr:row>
      <xdr:rowOff>425900</xdr:rowOff>
    </xdr:from>
    <xdr:to>
      <xdr:col>6</xdr:col>
      <xdr:colOff>804151</xdr:colOff>
      <xdr:row>17</xdr:row>
      <xdr:rowOff>610051</xdr:rowOff>
    </xdr:to>
    <xdr:sp macro="" textlink="">
      <xdr:nvSpPr>
        <xdr:cNvPr id="224" name="Oval 223">
          <a:extLst>
            <a:ext uri="{FF2B5EF4-FFF2-40B4-BE49-F238E27FC236}">
              <a16:creationId xmlns:a16="http://schemas.microsoft.com/office/drawing/2014/main" id="{092D9BBE-DBAF-4BD2-877D-BAD5B4A7F8CE}"/>
            </a:ext>
          </a:extLst>
        </xdr:cNvPr>
        <xdr:cNvSpPr/>
      </xdr:nvSpPr>
      <xdr:spPr>
        <a:xfrm>
          <a:off x="5982575" y="117606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19</xdr:row>
      <xdr:rowOff>687200</xdr:rowOff>
    </xdr:from>
    <xdr:to>
      <xdr:col>6</xdr:col>
      <xdr:colOff>804151</xdr:colOff>
      <xdr:row>19</xdr:row>
      <xdr:rowOff>871351</xdr:rowOff>
    </xdr:to>
    <xdr:sp macro="" textlink="">
      <xdr:nvSpPr>
        <xdr:cNvPr id="225" name="Oval 224">
          <a:extLst>
            <a:ext uri="{FF2B5EF4-FFF2-40B4-BE49-F238E27FC236}">
              <a16:creationId xmlns:a16="http://schemas.microsoft.com/office/drawing/2014/main" id="{79AE9FC8-5A20-4FE4-9658-011EC7736F86}"/>
            </a:ext>
          </a:extLst>
        </xdr:cNvPr>
        <xdr:cNvSpPr/>
      </xdr:nvSpPr>
      <xdr:spPr>
        <a:xfrm>
          <a:off x="5982575" y="132506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20</xdr:row>
      <xdr:rowOff>687200</xdr:rowOff>
    </xdr:from>
    <xdr:to>
      <xdr:col>6</xdr:col>
      <xdr:colOff>804151</xdr:colOff>
      <xdr:row>20</xdr:row>
      <xdr:rowOff>871351</xdr:rowOff>
    </xdr:to>
    <xdr:sp macro="" textlink="">
      <xdr:nvSpPr>
        <xdr:cNvPr id="226" name="Oval 225">
          <a:extLst>
            <a:ext uri="{FF2B5EF4-FFF2-40B4-BE49-F238E27FC236}">
              <a16:creationId xmlns:a16="http://schemas.microsoft.com/office/drawing/2014/main" id="{184914CE-2CB5-4433-88D5-417FCBC579DA}"/>
            </a:ext>
          </a:extLst>
        </xdr:cNvPr>
        <xdr:cNvSpPr/>
      </xdr:nvSpPr>
      <xdr:spPr>
        <a:xfrm>
          <a:off x="5982575" y="147842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22</xdr:row>
      <xdr:rowOff>687200</xdr:rowOff>
    </xdr:from>
    <xdr:to>
      <xdr:col>6</xdr:col>
      <xdr:colOff>804151</xdr:colOff>
      <xdr:row>22</xdr:row>
      <xdr:rowOff>871351</xdr:rowOff>
    </xdr:to>
    <xdr:sp macro="" textlink="">
      <xdr:nvSpPr>
        <xdr:cNvPr id="227" name="Oval 226">
          <a:extLst>
            <a:ext uri="{FF2B5EF4-FFF2-40B4-BE49-F238E27FC236}">
              <a16:creationId xmlns:a16="http://schemas.microsoft.com/office/drawing/2014/main" id="{760E3DF7-EBC3-4C29-81D5-CEBF3950622C}"/>
            </a:ext>
          </a:extLst>
        </xdr:cNvPr>
        <xdr:cNvSpPr/>
      </xdr:nvSpPr>
      <xdr:spPr>
        <a:xfrm>
          <a:off x="5982575" y="183941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23</xdr:row>
      <xdr:rowOff>687200</xdr:rowOff>
    </xdr:from>
    <xdr:to>
      <xdr:col>6</xdr:col>
      <xdr:colOff>804151</xdr:colOff>
      <xdr:row>23</xdr:row>
      <xdr:rowOff>871351</xdr:rowOff>
    </xdr:to>
    <xdr:sp macro="" textlink="">
      <xdr:nvSpPr>
        <xdr:cNvPr id="228" name="Oval 227">
          <a:extLst>
            <a:ext uri="{FF2B5EF4-FFF2-40B4-BE49-F238E27FC236}">
              <a16:creationId xmlns:a16="http://schemas.microsoft.com/office/drawing/2014/main" id="{209C788E-4138-4606-AB2E-A46372AB7433}"/>
            </a:ext>
          </a:extLst>
        </xdr:cNvPr>
        <xdr:cNvSpPr/>
      </xdr:nvSpPr>
      <xdr:spPr>
        <a:xfrm>
          <a:off x="5982575" y="199753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24</xdr:row>
      <xdr:rowOff>667200</xdr:rowOff>
    </xdr:from>
    <xdr:to>
      <xdr:col>6</xdr:col>
      <xdr:colOff>804151</xdr:colOff>
      <xdr:row>24</xdr:row>
      <xdr:rowOff>851351</xdr:rowOff>
    </xdr:to>
    <xdr:sp macro="" textlink="">
      <xdr:nvSpPr>
        <xdr:cNvPr id="229" name="Oval 228">
          <a:extLst>
            <a:ext uri="{FF2B5EF4-FFF2-40B4-BE49-F238E27FC236}">
              <a16:creationId xmlns:a16="http://schemas.microsoft.com/office/drawing/2014/main" id="{019981E1-393E-43E6-9EEA-199DAC1FEF6D}"/>
            </a:ext>
          </a:extLst>
        </xdr:cNvPr>
        <xdr:cNvSpPr/>
      </xdr:nvSpPr>
      <xdr:spPr>
        <a:xfrm>
          <a:off x="5982575" y="21222150"/>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25</xdr:row>
      <xdr:rowOff>667200</xdr:rowOff>
    </xdr:from>
    <xdr:to>
      <xdr:col>6</xdr:col>
      <xdr:colOff>804151</xdr:colOff>
      <xdr:row>25</xdr:row>
      <xdr:rowOff>851351</xdr:rowOff>
    </xdr:to>
    <xdr:sp macro="" textlink="">
      <xdr:nvSpPr>
        <xdr:cNvPr id="230" name="Oval 229">
          <a:extLst>
            <a:ext uri="{FF2B5EF4-FFF2-40B4-BE49-F238E27FC236}">
              <a16:creationId xmlns:a16="http://schemas.microsoft.com/office/drawing/2014/main" id="{683BE25A-80CA-4CA8-AADB-D074D228CDE6}"/>
            </a:ext>
          </a:extLst>
        </xdr:cNvPr>
        <xdr:cNvSpPr/>
      </xdr:nvSpPr>
      <xdr:spPr>
        <a:xfrm>
          <a:off x="5982575" y="22650900"/>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26</xdr:row>
      <xdr:rowOff>413200</xdr:rowOff>
    </xdr:from>
    <xdr:to>
      <xdr:col>6</xdr:col>
      <xdr:colOff>804151</xdr:colOff>
      <xdr:row>26</xdr:row>
      <xdr:rowOff>597351</xdr:rowOff>
    </xdr:to>
    <xdr:sp macro="" textlink="">
      <xdr:nvSpPr>
        <xdr:cNvPr id="231" name="Oval 230">
          <a:extLst>
            <a:ext uri="{FF2B5EF4-FFF2-40B4-BE49-F238E27FC236}">
              <a16:creationId xmlns:a16="http://schemas.microsoft.com/office/drawing/2014/main" id="{7857004A-FF05-4557-B3AF-64CB5E2E0DED}"/>
            </a:ext>
          </a:extLst>
        </xdr:cNvPr>
        <xdr:cNvSpPr/>
      </xdr:nvSpPr>
      <xdr:spPr>
        <a:xfrm>
          <a:off x="5982575" y="240352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27</xdr:row>
      <xdr:rowOff>482549</xdr:rowOff>
    </xdr:from>
    <xdr:to>
      <xdr:col>6</xdr:col>
      <xdr:colOff>804151</xdr:colOff>
      <xdr:row>27</xdr:row>
      <xdr:rowOff>666700</xdr:rowOff>
    </xdr:to>
    <xdr:sp macro="" textlink="">
      <xdr:nvSpPr>
        <xdr:cNvPr id="232" name="Oval 231">
          <a:extLst>
            <a:ext uri="{FF2B5EF4-FFF2-40B4-BE49-F238E27FC236}">
              <a16:creationId xmlns:a16="http://schemas.microsoft.com/office/drawing/2014/main" id="{610F7ED6-9A44-4E35-BE55-A36B267F1A94}"/>
            </a:ext>
          </a:extLst>
        </xdr:cNvPr>
        <xdr:cNvSpPr/>
      </xdr:nvSpPr>
      <xdr:spPr>
        <a:xfrm>
          <a:off x="5982575" y="250951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29</xdr:row>
      <xdr:rowOff>547500</xdr:rowOff>
    </xdr:from>
    <xdr:to>
      <xdr:col>6</xdr:col>
      <xdr:colOff>804151</xdr:colOff>
      <xdr:row>29</xdr:row>
      <xdr:rowOff>731651</xdr:rowOff>
    </xdr:to>
    <xdr:sp macro="" textlink="">
      <xdr:nvSpPr>
        <xdr:cNvPr id="233" name="Oval 232">
          <a:extLst>
            <a:ext uri="{FF2B5EF4-FFF2-40B4-BE49-F238E27FC236}">
              <a16:creationId xmlns:a16="http://schemas.microsoft.com/office/drawing/2014/main" id="{A2726752-1C8F-43C5-A21D-21C3248111EF}"/>
            </a:ext>
          </a:extLst>
        </xdr:cNvPr>
        <xdr:cNvSpPr/>
      </xdr:nvSpPr>
      <xdr:spPr>
        <a:xfrm>
          <a:off x="5982575" y="2648407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30</xdr:row>
      <xdr:rowOff>1340300</xdr:rowOff>
    </xdr:from>
    <xdr:to>
      <xdr:col>6</xdr:col>
      <xdr:colOff>804151</xdr:colOff>
      <xdr:row>30</xdr:row>
      <xdr:rowOff>1524451</xdr:rowOff>
    </xdr:to>
    <xdr:sp macro="" textlink="">
      <xdr:nvSpPr>
        <xdr:cNvPr id="234" name="Oval 233">
          <a:extLst>
            <a:ext uri="{FF2B5EF4-FFF2-40B4-BE49-F238E27FC236}">
              <a16:creationId xmlns:a16="http://schemas.microsoft.com/office/drawing/2014/main" id="{743F207B-04AD-4438-94EF-25BD2923DD92}"/>
            </a:ext>
          </a:extLst>
        </xdr:cNvPr>
        <xdr:cNvSpPr/>
      </xdr:nvSpPr>
      <xdr:spPr>
        <a:xfrm>
          <a:off x="5982575" y="28515125"/>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31</xdr:row>
      <xdr:rowOff>616400</xdr:rowOff>
    </xdr:from>
    <xdr:to>
      <xdr:col>6</xdr:col>
      <xdr:colOff>804151</xdr:colOff>
      <xdr:row>31</xdr:row>
      <xdr:rowOff>800551</xdr:rowOff>
    </xdr:to>
    <xdr:sp macro="" textlink="">
      <xdr:nvSpPr>
        <xdr:cNvPr id="235" name="Oval 234">
          <a:extLst>
            <a:ext uri="{FF2B5EF4-FFF2-40B4-BE49-F238E27FC236}">
              <a16:creationId xmlns:a16="http://schemas.microsoft.com/office/drawing/2014/main" id="{380015B0-F57E-4E65-BF88-860A5F952919}"/>
            </a:ext>
          </a:extLst>
        </xdr:cNvPr>
        <xdr:cNvSpPr/>
      </xdr:nvSpPr>
      <xdr:spPr>
        <a:xfrm>
          <a:off x="5982575" y="30724925"/>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32</xdr:row>
      <xdr:rowOff>520649</xdr:rowOff>
    </xdr:from>
    <xdr:to>
      <xdr:col>6</xdr:col>
      <xdr:colOff>804151</xdr:colOff>
      <xdr:row>32</xdr:row>
      <xdr:rowOff>704800</xdr:rowOff>
    </xdr:to>
    <xdr:sp macro="" textlink="">
      <xdr:nvSpPr>
        <xdr:cNvPr id="236" name="Oval 235">
          <a:extLst>
            <a:ext uri="{FF2B5EF4-FFF2-40B4-BE49-F238E27FC236}">
              <a16:creationId xmlns:a16="http://schemas.microsoft.com/office/drawing/2014/main" id="{F4512F8A-732A-4D9C-B3B8-D3B5C68B1F04}"/>
            </a:ext>
          </a:extLst>
        </xdr:cNvPr>
        <xdr:cNvSpPr/>
      </xdr:nvSpPr>
      <xdr:spPr>
        <a:xfrm>
          <a:off x="5982575" y="31962674"/>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34</xdr:row>
      <xdr:rowOff>661800</xdr:rowOff>
    </xdr:from>
    <xdr:to>
      <xdr:col>6</xdr:col>
      <xdr:colOff>804151</xdr:colOff>
      <xdr:row>34</xdr:row>
      <xdr:rowOff>845951</xdr:rowOff>
    </xdr:to>
    <xdr:sp macro="" textlink="">
      <xdr:nvSpPr>
        <xdr:cNvPr id="237" name="Oval 236">
          <a:extLst>
            <a:ext uri="{FF2B5EF4-FFF2-40B4-BE49-F238E27FC236}">
              <a16:creationId xmlns:a16="http://schemas.microsoft.com/office/drawing/2014/main" id="{3BDDFB58-0DCD-469E-8900-465C0F160B7F}"/>
            </a:ext>
          </a:extLst>
        </xdr:cNvPr>
        <xdr:cNvSpPr/>
      </xdr:nvSpPr>
      <xdr:spPr>
        <a:xfrm>
          <a:off x="5982575" y="335040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35</xdr:row>
      <xdr:rowOff>514800</xdr:rowOff>
    </xdr:from>
    <xdr:to>
      <xdr:col>6</xdr:col>
      <xdr:colOff>804151</xdr:colOff>
      <xdr:row>35</xdr:row>
      <xdr:rowOff>698951</xdr:rowOff>
    </xdr:to>
    <xdr:sp macro="" textlink="">
      <xdr:nvSpPr>
        <xdr:cNvPr id="238" name="Oval 237">
          <a:extLst>
            <a:ext uri="{FF2B5EF4-FFF2-40B4-BE49-F238E27FC236}">
              <a16:creationId xmlns:a16="http://schemas.microsoft.com/office/drawing/2014/main" id="{2542CFA3-E27E-4885-88A9-BB4A912271E9}"/>
            </a:ext>
          </a:extLst>
        </xdr:cNvPr>
        <xdr:cNvSpPr/>
      </xdr:nvSpPr>
      <xdr:spPr>
        <a:xfrm>
          <a:off x="5982575" y="34747650"/>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36</xdr:row>
      <xdr:rowOff>514800</xdr:rowOff>
    </xdr:from>
    <xdr:to>
      <xdr:col>6</xdr:col>
      <xdr:colOff>804151</xdr:colOff>
      <xdr:row>36</xdr:row>
      <xdr:rowOff>698951</xdr:rowOff>
    </xdr:to>
    <xdr:sp macro="" textlink="">
      <xdr:nvSpPr>
        <xdr:cNvPr id="239" name="Oval 238">
          <a:extLst>
            <a:ext uri="{FF2B5EF4-FFF2-40B4-BE49-F238E27FC236}">
              <a16:creationId xmlns:a16="http://schemas.microsoft.com/office/drawing/2014/main" id="{CACEEE0B-87EA-49F2-AA33-825F7A9865FD}"/>
            </a:ext>
          </a:extLst>
        </xdr:cNvPr>
        <xdr:cNvSpPr/>
      </xdr:nvSpPr>
      <xdr:spPr>
        <a:xfrm>
          <a:off x="5982575" y="3594780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38</xdr:row>
      <xdr:rowOff>596849</xdr:rowOff>
    </xdr:from>
    <xdr:to>
      <xdr:col>6</xdr:col>
      <xdr:colOff>804151</xdr:colOff>
      <xdr:row>38</xdr:row>
      <xdr:rowOff>781000</xdr:rowOff>
    </xdr:to>
    <xdr:sp macro="" textlink="">
      <xdr:nvSpPr>
        <xdr:cNvPr id="240" name="Oval 239">
          <a:extLst>
            <a:ext uri="{FF2B5EF4-FFF2-40B4-BE49-F238E27FC236}">
              <a16:creationId xmlns:a16="http://schemas.microsoft.com/office/drawing/2014/main" id="{6B9293B1-4707-4F6C-A9ED-1CC1C8B081E9}"/>
            </a:ext>
          </a:extLst>
        </xdr:cNvPr>
        <xdr:cNvSpPr/>
      </xdr:nvSpPr>
      <xdr:spPr>
        <a:xfrm>
          <a:off x="5982575" y="374490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39</xdr:row>
      <xdr:rowOff>591544</xdr:rowOff>
    </xdr:from>
    <xdr:to>
      <xdr:col>6</xdr:col>
      <xdr:colOff>804151</xdr:colOff>
      <xdr:row>39</xdr:row>
      <xdr:rowOff>775695</xdr:rowOff>
    </xdr:to>
    <xdr:sp macro="" textlink="">
      <xdr:nvSpPr>
        <xdr:cNvPr id="241" name="Oval 240">
          <a:extLst>
            <a:ext uri="{FF2B5EF4-FFF2-40B4-BE49-F238E27FC236}">
              <a16:creationId xmlns:a16="http://schemas.microsoft.com/office/drawing/2014/main" id="{2A186EC3-14A4-4D69-9B79-4CE756B915CE}"/>
            </a:ext>
          </a:extLst>
        </xdr:cNvPr>
        <xdr:cNvSpPr/>
      </xdr:nvSpPr>
      <xdr:spPr>
        <a:xfrm>
          <a:off x="5982575" y="3874869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39</xdr:row>
      <xdr:rowOff>591544</xdr:rowOff>
    </xdr:from>
    <xdr:to>
      <xdr:col>6</xdr:col>
      <xdr:colOff>804151</xdr:colOff>
      <xdr:row>39</xdr:row>
      <xdr:rowOff>775695</xdr:rowOff>
    </xdr:to>
    <xdr:sp macro="" textlink="">
      <xdr:nvSpPr>
        <xdr:cNvPr id="242" name="Oval 241">
          <a:extLst>
            <a:ext uri="{FF2B5EF4-FFF2-40B4-BE49-F238E27FC236}">
              <a16:creationId xmlns:a16="http://schemas.microsoft.com/office/drawing/2014/main" id="{8D1274F4-B5E1-4FA3-9D34-535083068916}"/>
            </a:ext>
          </a:extLst>
        </xdr:cNvPr>
        <xdr:cNvSpPr/>
      </xdr:nvSpPr>
      <xdr:spPr>
        <a:xfrm>
          <a:off x="5982575" y="38748694"/>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40</xdr:row>
      <xdr:rowOff>1365279</xdr:rowOff>
    </xdr:from>
    <xdr:to>
      <xdr:col>6</xdr:col>
      <xdr:colOff>804151</xdr:colOff>
      <xdr:row>40</xdr:row>
      <xdr:rowOff>1549430</xdr:rowOff>
    </xdr:to>
    <xdr:sp macro="" textlink="">
      <xdr:nvSpPr>
        <xdr:cNvPr id="243" name="Oval 242">
          <a:extLst>
            <a:ext uri="{FF2B5EF4-FFF2-40B4-BE49-F238E27FC236}">
              <a16:creationId xmlns:a16="http://schemas.microsoft.com/office/drawing/2014/main" id="{741F36F9-A494-4638-8D18-C2B96431BBC9}"/>
            </a:ext>
          </a:extLst>
        </xdr:cNvPr>
        <xdr:cNvSpPr/>
      </xdr:nvSpPr>
      <xdr:spPr>
        <a:xfrm>
          <a:off x="5982575" y="40865454"/>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41</xdr:row>
      <xdr:rowOff>850849</xdr:rowOff>
    </xdr:from>
    <xdr:to>
      <xdr:col>6</xdr:col>
      <xdr:colOff>804151</xdr:colOff>
      <xdr:row>41</xdr:row>
      <xdr:rowOff>1035000</xdr:rowOff>
    </xdr:to>
    <xdr:sp macro="" textlink="">
      <xdr:nvSpPr>
        <xdr:cNvPr id="244" name="Oval 243">
          <a:extLst>
            <a:ext uri="{FF2B5EF4-FFF2-40B4-BE49-F238E27FC236}">
              <a16:creationId xmlns:a16="http://schemas.microsoft.com/office/drawing/2014/main" id="{A570FC95-4597-4542-871E-47DCDAC935C4}"/>
            </a:ext>
          </a:extLst>
        </xdr:cNvPr>
        <xdr:cNvSpPr/>
      </xdr:nvSpPr>
      <xdr:spPr>
        <a:xfrm>
          <a:off x="5982575" y="4326567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42</xdr:row>
      <xdr:rowOff>489140</xdr:rowOff>
    </xdr:from>
    <xdr:to>
      <xdr:col>6</xdr:col>
      <xdr:colOff>804151</xdr:colOff>
      <xdr:row>42</xdr:row>
      <xdr:rowOff>673291</xdr:rowOff>
    </xdr:to>
    <xdr:sp macro="" textlink="">
      <xdr:nvSpPr>
        <xdr:cNvPr id="245" name="Oval 244">
          <a:extLst>
            <a:ext uri="{FF2B5EF4-FFF2-40B4-BE49-F238E27FC236}">
              <a16:creationId xmlns:a16="http://schemas.microsoft.com/office/drawing/2014/main" id="{B8DA4954-A5AE-48C0-915F-E1B1CC2D1A0E}"/>
            </a:ext>
          </a:extLst>
        </xdr:cNvPr>
        <xdr:cNvSpPr/>
      </xdr:nvSpPr>
      <xdr:spPr>
        <a:xfrm>
          <a:off x="5982575" y="44742290"/>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44</xdr:row>
      <xdr:rowOff>617748</xdr:rowOff>
    </xdr:from>
    <xdr:to>
      <xdr:col>6</xdr:col>
      <xdr:colOff>804151</xdr:colOff>
      <xdr:row>44</xdr:row>
      <xdr:rowOff>801899</xdr:rowOff>
    </xdr:to>
    <xdr:sp macro="" textlink="">
      <xdr:nvSpPr>
        <xdr:cNvPr id="246" name="Oval 245">
          <a:extLst>
            <a:ext uri="{FF2B5EF4-FFF2-40B4-BE49-F238E27FC236}">
              <a16:creationId xmlns:a16="http://schemas.microsoft.com/office/drawing/2014/main" id="{59E7A02C-E360-4505-913E-EB0EC3EABDA5}"/>
            </a:ext>
          </a:extLst>
        </xdr:cNvPr>
        <xdr:cNvSpPr/>
      </xdr:nvSpPr>
      <xdr:spPr>
        <a:xfrm>
          <a:off x="5982575" y="46204398"/>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45</xdr:row>
      <xdr:rowOff>2112811</xdr:rowOff>
    </xdr:from>
    <xdr:to>
      <xdr:col>6</xdr:col>
      <xdr:colOff>804151</xdr:colOff>
      <xdr:row>45</xdr:row>
      <xdr:rowOff>2296962</xdr:rowOff>
    </xdr:to>
    <xdr:sp macro="" textlink="">
      <xdr:nvSpPr>
        <xdr:cNvPr id="247" name="Oval 246">
          <a:extLst>
            <a:ext uri="{FF2B5EF4-FFF2-40B4-BE49-F238E27FC236}">
              <a16:creationId xmlns:a16="http://schemas.microsoft.com/office/drawing/2014/main" id="{DA06C0DD-E86A-436D-985F-E8434EB61E05}"/>
            </a:ext>
          </a:extLst>
        </xdr:cNvPr>
        <xdr:cNvSpPr/>
      </xdr:nvSpPr>
      <xdr:spPr>
        <a:xfrm>
          <a:off x="5982575" y="49109161"/>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47</xdr:row>
      <xdr:rowOff>1204520</xdr:rowOff>
    </xdr:from>
    <xdr:to>
      <xdr:col>6</xdr:col>
      <xdr:colOff>804151</xdr:colOff>
      <xdr:row>47</xdr:row>
      <xdr:rowOff>1388671</xdr:rowOff>
    </xdr:to>
    <xdr:sp macro="" textlink="">
      <xdr:nvSpPr>
        <xdr:cNvPr id="248" name="Oval 247">
          <a:extLst>
            <a:ext uri="{FF2B5EF4-FFF2-40B4-BE49-F238E27FC236}">
              <a16:creationId xmlns:a16="http://schemas.microsoft.com/office/drawing/2014/main" id="{FF57A0D3-D322-44A1-B76D-BA006B5B5E41}"/>
            </a:ext>
          </a:extLst>
        </xdr:cNvPr>
        <xdr:cNvSpPr/>
      </xdr:nvSpPr>
      <xdr:spPr>
        <a:xfrm>
          <a:off x="5982575" y="53068145"/>
          <a:ext cx="184151" cy="184151"/>
        </a:xfrm>
        <a:prstGeom prst="ellipse">
          <a:avLst/>
        </a:prstGeom>
        <a:solidFill>
          <a:schemeClr val="accent2"/>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48</xdr:row>
      <xdr:rowOff>641862</xdr:rowOff>
    </xdr:from>
    <xdr:to>
      <xdr:col>6</xdr:col>
      <xdr:colOff>804151</xdr:colOff>
      <xdr:row>48</xdr:row>
      <xdr:rowOff>826013</xdr:rowOff>
    </xdr:to>
    <xdr:sp macro="" textlink="">
      <xdr:nvSpPr>
        <xdr:cNvPr id="249" name="Oval 248">
          <a:extLst>
            <a:ext uri="{FF2B5EF4-FFF2-40B4-BE49-F238E27FC236}">
              <a16:creationId xmlns:a16="http://schemas.microsoft.com/office/drawing/2014/main" id="{88F5B02C-7D28-4016-BAB9-782AF30D437F}"/>
            </a:ext>
          </a:extLst>
        </xdr:cNvPr>
        <xdr:cNvSpPr/>
      </xdr:nvSpPr>
      <xdr:spPr>
        <a:xfrm>
          <a:off x="5982575" y="54610512"/>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50</xdr:row>
      <xdr:rowOff>569520</xdr:rowOff>
    </xdr:from>
    <xdr:to>
      <xdr:col>6</xdr:col>
      <xdr:colOff>804151</xdr:colOff>
      <xdr:row>50</xdr:row>
      <xdr:rowOff>753671</xdr:rowOff>
    </xdr:to>
    <xdr:sp macro="" textlink="">
      <xdr:nvSpPr>
        <xdr:cNvPr id="250" name="Oval 249">
          <a:extLst>
            <a:ext uri="{FF2B5EF4-FFF2-40B4-BE49-F238E27FC236}">
              <a16:creationId xmlns:a16="http://schemas.microsoft.com/office/drawing/2014/main" id="{A80BE067-D53D-4C30-A7A2-3518D0336969}"/>
            </a:ext>
          </a:extLst>
        </xdr:cNvPr>
        <xdr:cNvSpPr/>
      </xdr:nvSpPr>
      <xdr:spPr>
        <a:xfrm>
          <a:off x="5982575" y="5612884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51</xdr:row>
      <xdr:rowOff>649899</xdr:rowOff>
    </xdr:from>
    <xdr:to>
      <xdr:col>6</xdr:col>
      <xdr:colOff>804151</xdr:colOff>
      <xdr:row>51</xdr:row>
      <xdr:rowOff>834050</xdr:rowOff>
    </xdr:to>
    <xdr:sp macro="" textlink="">
      <xdr:nvSpPr>
        <xdr:cNvPr id="251" name="Oval 250">
          <a:extLst>
            <a:ext uri="{FF2B5EF4-FFF2-40B4-BE49-F238E27FC236}">
              <a16:creationId xmlns:a16="http://schemas.microsoft.com/office/drawing/2014/main" id="{0BD0A367-55DB-49A3-A01A-3347C98C870D}"/>
            </a:ext>
          </a:extLst>
        </xdr:cNvPr>
        <xdr:cNvSpPr/>
      </xdr:nvSpPr>
      <xdr:spPr>
        <a:xfrm>
          <a:off x="5982575" y="575522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52</xdr:row>
      <xdr:rowOff>545406</xdr:rowOff>
    </xdr:from>
    <xdr:to>
      <xdr:col>6</xdr:col>
      <xdr:colOff>804151</xdr:colOff>
      <xdr:row>52</xdr:row>
      <xdr:rowOff>729557</xdr:rowOff>
    </xdr:to>
    <xdr:sp macro="" textlink="">
      <xdr:nvSpPr>
        <xdr:cNvPr id="252" name="Oval 251">
          <a:extLst>
            <a:ext uri="{FF2B5EF4-FFF2-40B4-BE49-F238E27FC236}">
              <a16:creationId xmlns:a16="http://schemas.microsoft.com/office/drawing/2014/main" id="{A510954E-C260-4DD4-9958-D2A95C2A58F4}"/>
            </a:ext>
          </a:extLst>
        </xdr:cNvPr>
        <xdr:cNvSpPr/>
      </xdr:nvSpPr>
      <xdr:spPr>
        <a:xfrm>
          <a:off x="5982575" y="58866981"/>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53</xdr:row>
      <xdr:rowOff>601672</xdr:rowOff>
    </xdr:from>
    <xdr:to>
      <xdr:col>6</xdr:col>
      <xdr:colOff>804151</xdr:colOff>
      <xdr:row>53</xdr:row>
      <xdr:rowOff>785823</xdr:rowOff>
    </xdr:to>
    <xdr:sp macro="" textlink="">
      <xdr:nvSpPr>
        <xdr:cNvPr id="253" name="Oval 252">
          <a:extLst>
            <a:ext uri="{FF2B5EF4-FFF2-40B4-BE49-F238E27FC236}">
              <a16:creationId xmlns:a16="http://schemas.microsoft.com/office/drawing/2014/main" id="{B4A65CDE-124B-464C-8AA9-DDF820F20B42}"/>
            </a:ext>
          </a:extLst>
        </xdr:cNvPr>
        <xdr:cNvSpPr/>
      </xdr:nvSpPr>
      <xdr:spPr>
        <a:xfrm>
          <a:off x="5982575" y="60123397"/>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21</xdr:row>
      <xdr:rowOff>933900</xdr:rowOff>
    </xdr:from>
    <xdr:to>
      <xdr:col>6</xdr:col>
      <xdr:colOff>804151</xdr:colOff>
      <xdr:row>21</xdr:row>
      <xdr:rowOff>1118051</xdr:rowOff>
    </xdr:to>
    <xdr:sp macro="" textlink="">
      <xdr:nvSpPr>
        <xdr:cNvPr id="254" name="Oval 253">
          <a:extLst>
            <a:ext uri="{FF2B5EF4-FFF2-40B4-BE49-F238E27FC236}">
              <a16:creationId xmlns:a16="http://schemas.microsoft.com/office/drawing/2014/main" id="{4FF06818-94E3-4EA5-B1E5-4B0FB5FB61BB}"/>
            </a:ext>
          </a:extLst>
        </xdr:cNvPr>
        <xdr:cNvSpPr/>
      </xdr:nvSpPr>
      <xdr:spPr>
        <a:xfrm>
          <a:off x="5982575" y="165739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21</xdr:row>
      <xdr:rowOff>933900</xdr:rowOff>
    </xdr:from>
    <xdr:to>
      <xdr:col>7</xdr:col>
      <xdr:colOff>804151</xdr:colOff>
      <xdr:row>21</xdr:row>
      <xdr:rowOff>1118051</xdr:rowOff>
    </xdr:to>
    <xdr:sp macro="" textlink="">
      <xdr:nvSpPr>
        <xdr:cNvPr id="255" name="Oval 254">
          <a:extLst>
            <a:ext uri="{FF2B5EF4-FFF2-40B4-BE49-F238E27FC236}">
              <a16:creationId xmlns:a16="http://schemas.microsoft.com/office/drawing/2014/main" id="{D1575B6A-0E46-438E-AB96-390C83004DCA}"/>
            </a:ext>
          </a:extLst>
        </xdr:cNvPr>
        <xdr:cNvSpPr/>
      </xdr:nvSpPr>
      <xdr:spPr>
        <a:xfrm>
          <a:off x="7201775" y="16573950"/>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30</xdr:row>
      <xdr:rowOff>1340300</xdr:rowOff>
    </xdr:from>
    <xdr:to>
      <xdr:col>7</xdr:col>
      <xdr:colOff>804151</xdr:colOff>
      <xdr:row>30</xdr:row>
      <xdr:rowOff>1524451</xdr:rowOff>
    </xdr:to>
    <xdr:sp macro="" textlink="">
      <xdr:nvSpPr>
        <xdr:cNvPr id="256" name="Oval 255">
          <a:extLst>
            <a:ext uri="{FF2B5EF4-FFF2-40B4-BE49-F238E27FC236}">
              <a16:creationId xmlns:a16="http://schemas.microsoft.com/office/drawing/2014/main" id="{3C4964C6-FBB4-4BD6-9579-5490E5B715BE}"/>
            </a:ext>
          </a:extLst>
        </xdr:cNvPr>
        <xdr:cNvSpPr/>
      </xdr:nvSpPr>
      <xdr:spPr>
        <a:xfrm>
          <a:off x="7201775" y="28515125"/>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31</xdr:row>
      <xdr:rowOff>616400</xdr:rowOff>
    </xdr:from>
    <xdr:to>
      <xdr:col>7</xdr:col>
      <xdr:colOff>804151</xdr:colOff>
      <xdr:row>31</xdr:row>
      <xdr:rowOff>800551</xdr:rowOff>
    </xdr:to>
    <xdr:sp macro="" textlink="">
      <xdr:nvSpPr>
        <xdr:cNvPr id="257" name="Oval 256">
          <a:extLst>
            <a:ext uri="{FF2B5EF4-FFF2-40B4-BE49-F238E27FC236}">
              <a16:creationId xmlns:a16="http://schemas.microsoft.com/office/drawing/2014/main" id="{D296C01C-7F0A-40B4-A563-B7B6B29F810C}"/>
            </a:ext>
          </a:extLst>
        </xdr:cNvPr>
        <xdr:cNvSpPr/>
      </xdr:nvSpPr>
      <xdr:spPr>
        <a:xfrm>
          <a:off x="7201775" y="30724925"/>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39</xdr:row>
      <xdr:rowOff>591544</xdr:rowOff>
    </xdr:from>
    <xdr:to>
      <xdr:col>7</xdr:col>
      <xdr:colOff>804151</xdr:colOff>
      <xdr:row>39</xdr:row>
      <xdr:rowOff>775695</xdr:rowOff>
    </xdr:to>
    <xdr:sp macro="" textlink="">
      <xdr:nvSpPr>
        <xdr:cNvPr id="258" name="Oval 257">
          <a:extLst>
            <a:ext uri="{FF2B5EF4-FFF2-40B4-BE49-F238E27FC236}">
              <a16:creationId xmlns:a16="http://schemas.microsoft.com/office/drawing/2014/main" id="{A80859EC-956D-415C-A0DB-783BACAA5E73}"/>
            </a:ext>
          </a:extLst>
        </xdr:cNvPr>
        <xdr:cNvSpPr/>
      </xdr:nvSpPr>
      <xdr:spPr>
        <a:xfrm>
          <a:off x="7201775" y="38748694"/>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39</xdr:row>
      <xdr:rowOff>591544</xdr:rowOff>
    </xdr:from>
    <xdr:to>
      <xdr:col>7</xdr:col>
      <xdr:colOff>804151</xdr:colOff>
      <xdr:row>39</xdr:row>
      <xdr:rowOff>775695</xdr:rowOff>
    </xdr:to>
    <xdr:sp macro="" textlink="">
      <xdr:nvSpPr>
        <xdr:cNvPr id="259" name="Oval 258">
          <a:extLst>
            <a:ext uri="{FF2B5EF4-FFF2-40B4-BE49-F238E27FC236}">
              <a16:creationId xmlns:a16="http://schemas.microsoft.com/office/drawing/2014/main" id="{8D6E9575-E331-45E4-9A05-E27A59CC9337}"/>
            </a:ext>
          </a:extLst>
        </xdr:cNvPr>
        <xdr:cNvSpPr/>
      </xdr:nvSpPr>
      <xdr:spPr>
        <a:xfrm>
          <a:off x="7201775" y="38748694"/>
          <a:ext cx="184151" cy="184151"/>
        </a:xfrm>
        <a:prstGeom prst="ellipse">
          <a:avLst/>
        </a:prstGeom>
        <a:solidFill>
          <a:srgbClr val="00B05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extLst>
            <a:ext uri="{FF2B5EF4-FFF2-40B4-BE49-F238E27FC236}">
              <a16:creationId xmlns:a16="http://schemas.microsoft.com/office/drawing/2014/main" id="{49A24299-021C-D142-9E49-72EECBA94CAD}"/>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B1A395B5-CB1A-BC47-8BF2-A067A863697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E0787F50-158A-294D-8C15-2B8ED79FF6D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5"/>
          <a:extLst>
            <a:ext uri="{FF2B5EF4-FFF2-40B4-BE49-F238E27FC236}">
              <a16:creationId xmlns:a16="http://schemas.microsoft.com/office/drawing/2014/main" id="{2E9F9C42-FACB-8449-9EB2-74E13C9E2E7A}"/>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extLst>
            <a:ext uri="{FF2B5EF4-FFF2-40B4-BE49-F238E27FC236}">
              <a16:creationId xmlns:a16="http://schemas.microsoft.com/office/drawing/2014/main" id="{518AA036-61C8-874B-93CD-5527DB1DA941}"/>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extLst>
            <a:ext uri="{FF2B5EF4-FFF2-40B4-BE49-F238E27FC236}">
              <a16:creationId xmlns:a16="http://schemas.microsoft.com/office/drawing/2014/main" id="{F36B9179-B513-3C40-A968-69A9A28D14B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xdr:from>
      <xdr:col>4</xdr:col>
      <xdr:colOff>620000</xdr:colOff>
      <xdr:row>9</xdr:row>
      <xdr:rowOff>0</xdr:rowOff>
    </xdr:from>
    <xdr:to>
      <xdr:col>4</xdr:col>
      <xdr:colOff>804151</xdr:colOff>
      <xdr:row>9</xdr:row>
      <xdr:rowOff>0</xdr:rowOff>
    </xdr:to>
    <xdr:sp macro="" textlink="">
      <xdr:nvSpPr>
        <xdr:cNvPr id="82" name="Oval 81">
          <a:extLst>
            <a:ext uri="{FF2B5EF4-FFF2-40B4-BE49-F238E27FC236}">
              <a16:creationId xmlns:a16="http://schemas.microsoft.com/office/drawing/2014/main" id="{22E41E2B-079F-6E4D-80E7-0E791172D807}"/>
            </a:ext>
          </a:extLst>
        </xdr:cNvPr>
        <xdr:cNvSpPr/>
      </xdr:nvSpPr>
      <xdr:spPr>
        <a:xfrm>
          <a:off x="3769600" y="189610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9</xdr:row>
      <xdr:rowOff>0</xdr:rowOff>
    </xdr:from>
    <xdr:to>
      <xdr:col>5</xdr:col>
      <xdr:colOff>804151</xdr:colOff>
      <xdr:row>9</xdr:row>
      <xdr:rowOff>0</xdr:rowOff>
    </xdr:to>
    <xdr:sp macro="" textlink="">
      <xdr:nvSpPr>
        <xdr:cNvPr id="83" name="Oval 82">
          <a:extLst>
            <a:ext uri="{FF2B5EF4-FFF2-40B4-BE49-F238E27FC236}">
              <a16:creationId xmlns:a16="http://schemas.microsoft.com/office/drawing/2014/main" id="{A1B10242-C26F-DA4B-96C7-3E5BF80A1D28}"/>
            </a:ext>
          </a:extLst>
        </xdr:cNvPr>
        <xdr:cNvSpPr/>
      </xdr:nvSpPr>
      <xdr:spPr>
        <a:xfrm>
          <a:off x="5166600" y="189610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9</xdr:row>
      <xdr:rowOff>0</xdr:rowOff>
    </xdr:from>
    <xdr:to>
      <xdr:col>6</xdr:col>
      <xdr:colOff>804151</xdr:colOff>
      <xdr:row>9</xdr:row>
      <xdr:rowOff>0</xdr:rowOff>
    </xdr:to>
    <xdr:sp macro="" textlink="">
      <xdr:nvSpPr>
        <xdr:cNvPr id="84" name="Oval 83">
          <a:extLst>
            <a:ext uri="{FF2B5EF4-FFF2-40B4-BE49-F238E27FC236}">
              <a16:creationId xmlns:a16="http://schemas.microsoft.com/office/drawing/2014/main" id="{5BD67293-92C9-4945-B582-5B6960BF9272}"/>
            </a:ext>
          </a:extLst>
        </xdr:cNvPr>
        <xdr:cNvSpPr/>
      </xdr:nvSpPr>
      <xdr:spPr>
        <a:xfrm>
          <a:off x="6563600" y="189610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9</xdr:row>
      <xdr:rowOff>0</xdr:rowOff>
    </xdr:from>
    <xdr:to>
      <xdr:col>7</xdr:col>
      <xdr:colOff>804151</xdr:colOff>
      <xdr:row>9</xdr:row>
      <xdr:rowOff>0</xdr:rowOff>
    </xdr:to>
    <xdr:sp macro="" textlink="">
      <xdr:nvSpPr>
        <xdr:cNvPr id="85" name="Oval 84">
          <a:extLst>
            <a:ext uri="{FF2B5EF4-FFF2-40B4-BE49-F238E27FC236}">
              <a16:creationId xmlns:a16="http://schemas.microsoft.com/office/drawing/2014/main" id="{38314C42-60DD-7640-8A35-66071F9714FE}"/>
            </a:ext>
          </a:extLst>
        </xdr:cNvPr>
        <xdr:cNvSpPr/>
      </xdr:nvSpPr>
      <xdr:spPr>
        <a:xfrm>
          <a:off x="7960600" y="189610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9</xdr:row>
      <xdr:rowOff>0</xdr:rowOff>
    </xdr:from>
    <xdr:to>
      <xdr:col>8</xdr:col>
      <xdr:colOff>804151</xdr:colOff>
      <xdr:row>9</xdr:row>
      <xdr:rowOff>0</xdr:rowOff>
    </xdr:to>
    <xdr:sp macro="" textlink="">
      <xdr:nvSpPr>
        <xdr:cNvPr id="86" name="Oval 85">
          <a:extLst>
            <a:ext uri="{FF2B5EF4-FFF2-40B4-BE49-F238E27FC236}">
              <a16:creationId xmlns:a16="http://schemas.microsoft.com/office/drawing/2014/main" id="{86FF505D-2FC4-D34E-B050-E8D28448433D}"/>
            </a:ext>
          </a:extLst>
        </xdr:cNvPr>
        <xdr:cNvSpPr/>
      </xdr:nvSpPr>
      <xdr:spPr>
        <a:xfrm>
          <a:off x="9357600" y="18961049"/>
          <a:ext cx="184151" cy="184151"/>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editAs="oneCell">
    <xdr:from>
      <xdr:col>0</xdr:col>
      <xdr:colOff>165684</xdr:colOff>
      <xdr:row>1</xdr:row>
      <xdr:rowOff>177658</xdr:rowOff>
    </xdr:from>
    <xdr:to>
      <xdr:col>0</xdr:col>
      <xdr:colOff>406984</xdr:colOff>
      <xdr:row>1</xdr:row>
      <xdr:rowOff>418958</xdr:rowOff>
    </xdr:to>
    <xdr:pic>
      <xdr:nvPicPr>
        <xdr:cNvPr id="8" name="Graphic 7">
          <a:hlinkClick xmlns:r="http://schemas.openxmlformats.org/officeDocument/2006/relationships" r:id="rId6"/>
          <a:extLst>
            <a:ext uri="{FF2B5EF4-FFF2-40B4-BE49-F238E27FC236}">
              <a16:creationId xmlns:a16="http://schemas.microsoft.com/office/drawing/2014/main" id="{91987A35-1FEC-D54C-BC10-8FF8989E01C6}"/>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9" name="Graphic 8">
          <a:hlinkClick xmlns:r="http://schemas.openxmlformats.org/officeDocument/2006/relationships" r:id="rId7"/>
          <a:extLst>
            <a:ext uri="{FF2B5EF4-FFF2-40B4-BE49-F238E27FC236}">
              <a16:creationId xmlns:a16="http://schemas.microsoft.com/office/drawing/2014/main" id="{624968E7-E7FF-6042-ACB5-52695306353D}"/>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0" name="Graphic 9">
          <a:hlinkClick xmlns:r="http://schemas.openxmlformats.org/officeDocument/2006/relationships" r:id="rId8"/>
          <a:extLst>
            <a:ext uri="{FF2B5EF4-FFF2-40B4-BE49-F238E27FC236}">
              <a16:creationId xmlns:a16="http://schemas.microsoft.com/office/drawing/2014/main" id="{E92EE610-4F93-0B4E-80BA-A4F57C4C2942}"/>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3</xdr:colOff>
      <xdr:row>0</xdr:row>
      <xdr:rowOff>0</xdr:rowOff>
    </xdr:from>
    <xdr:to>
      <xdr:col>24</xdr:col>
      <xdr:colOff>587371</xdr:colOff>
      <xdr:row>49</xdr:row>
      <xdr:rowOff>128977</xdr:rowOff>
    </xdr:to>
    <xdr:pic>
      <xdr:nvPicPr>
        <xdr:cNvPr id="2" name="Picture 1">
          <a:extLst>
            <a:ext uri="{FF2B5EF4-FFF2-40B4-BE49-F238E27FC236}">
              <a16:creationId xmlns:a16="http://schemas.microsoft.com/office/drawing/2014/main" id="{4F022BD5-A32D-4740-98CF-0A91D23290FF}"/>
            </a:ext>
          </a:extLst>
        </xdr:cNvPr>
        <xdr:cNvPicPr>
          <a:picLocks noChangeAspect="1"/>
        </xdr:cNvPicPr>
      </xdr:nvPicPr>
      <xdr:blipFill>
        <a:blip xmlns:r="http://schemas.openxmlformats.org/officeDocument/2006/relationships" r:embed="rId1"/>
        <a:srcRect/>
        <a:stretch/>
      </xdr:blipFill>
      <xdr:spPr>
        <a:xfrm>
          <a:off x="3" y="0"/>
          <a:ext cx="16827493" cy="9463477"/>
        </a:xfrm>
        <a:prstGeom prst="rect">
          <a:avLst/>
        </a:prstGeom>
      </xdr:spPr>
    </xdr:pic>
    <xdr:clientData/>
  </xdr:twoCellAnchor>
  <xdr:twoCellAnchor editAs="oneCell">
    <xdr:from>
      <xdr:col>0</xdr:col>
      <xdr:colOff>0</xdr:colOff>
      <xdr:row>0</xdr:row>
      <xdr:rowOff>0</xdr:rowOff>
    </xdr:from>
    <xdr:to>
      <xdr:col>25</xdr:col>
      <xdr:colOff>0</xdr:colOff>
      <xdr:row>49</xdr:row>
      <xdr:rowOff>127000</xdr:rowOff>
    </xdr:to>
    <xdr:sp macro="" textlink="">
      <xdr:nvSpPr>
        <xdr:cNvPr id="27649" name="AutoShape 1">
          <a:extLst>
            <a:ext uri="{FF2B5EF4-FFF2-40B4-BE49-F238E27FC236}">
              <a16:creationId xmlns:a16="http://schemas.microsoft.com/office/drawing/2014/main" id="{6127CD63-DC3F-BAAD-AE66-4B0DBDE8A91B}"/>
            </a:ext>
          </a:extLst>
        </xdr:cNvPr>
        <xdr:cNvSpPr>
          <a:spLocks noChangeAspect="1" noChangeArrowheads="1"/>
        </xdr:cNvSpPr>
      </xdr:nvSpPr>
      <xdr:spPr bwMode="auto">
        <a:xfrm>
          <a:off x="0" y="0"/>
          <a:ext cx="16827500" cy="94615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494374</xdr:colOff>
      <xdr:row>19</xdr:row>
      <xdr:rowOff>179651</xdr:rowOff>
    </xdr:from>
    <xdr:to>
      <xdr:col>12</xdr:col>
      <xdr:colOff>349635</xdr:colOff>
      <xdr:row>23</xdr:row>
      <xdr:rowOff>20567</xdr:rowOff>
    </xdr:to>
    <xdr:sp macro="" textlink="">
      <xdr:nvSpPr>
        <xdr:cNvPr id="4" name="TextBox 3">
          <a:extLst>
            <a:ext uri="{FF2B5EF4-FFF2-40B4-BE49-F238E27FC236}">
              <a16:creationId xmlns:a16="http://schemas.microsoft.com/office/drawing/2014/main" id="{9C7C59D5-EE5F-EB1F-4EB1-CBC3EA964B6D}"/>
            </a:ext>
          </a:extLst>
        </xdr:cNvPr>
        <xdr:cNvSpPr txBox="1"/>
      </xdr:nvSpPr>
      <xdr:spPr>
        <a:xfrm>
          <a:off x="494374" y="3794266"/>
          <a:ext cx="7938014" cy="60188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AU" sz="1600" b="0" i="0">
              <a:solidFill>
                <a:schemeClr val="bg1"/>
              </a:solidFill>
              <a:effectLst/>
              <a:latin typeface="Arial" panose="020B0604020202020204" pitchFamily="34" charset="0"/>
              <a:ea typeface="+mn-ea"/>
              <a:cs typeface="Arial" panose="020B0604020202020204" pitchFamily="34" charset="0"/>
            </a:rPr>
            <a:t>2025, we continued strengthening our Culture of Care and supporting an inclusive, capable workforce across all MMG operations.</a:t>
          </a:r>
        </a:p>
        <a:p>
          <a:r>
            <a:rPr lang="en-AU" sz="1600" b="0" i="0">
              <a:solidFill>
                <a:schemeClr val="bg1"/>
              </a:solidFill>
              <a:effectLst/>
              <a:latin typeface="Arial" panose="020B0604020202020204" pitchFamily="34" charset="0"/>
              <a:ea typeface="+mn-ea"/>
              <a:cs typeface="Arial" panose="020B0604020202020204" pitchFamily="34" charset="0"/>
            </a:rPr>
            <a:t>.</a:t>
          </a:r>
        </a:p>
      </xdr:txBody>
    </xdr:sp>
    <xdr:clientData/>
  </xdr:twoCellAnchor>
  <xdr:twoCellAnchor>
    <xdr:from>
      <xdr:col>0</xdr:col>
      <xdr:colOff>494374</xdr:colOff>
      <xdr:row>27</xdr:row>
      <xdr:rowOff>185101</xdr:rowOff>
    </xdr:from>
    <xdr:to>
      <xdr:col>4</xdr:col>
      <xdr:colOff>303360</xdr:colOff>
      <xdr:row>30</xdr:row>
      <xdr:rowOff>133685</xdr:rowOff>
    </xdr:to>
    <xdr:sp macro="" textlink="">
      <xdr:nvSpPr>
        <xdr:cNvPr id="5" name="TextBox 4">
          <a:extLst>
            <a:ext uri="{FF2B5EF4-FFF2-40B4-BE49-F238E27FC236}">
              <a16:creationId xmlns:a16="http://schemas.microsoft.com/office/drawing/2014/main" id="{83295467-C44B-A20A-A406-BFB1751BCBEF}"/>
            </a:ext>
          </a:extLst>
        </xdr:cNvPr>
        <xdr:cNvSpPr txBox="1"/>
      </xdr:nvSpPr>
      <xdr:spPr>
        <a:xfrm>
          <a:off x="494374" y="5321660"/>
          <a:ext cx="2503237" cy="5193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200" b="0" i="0">
              <a:solidFill>
                <a:schemeClr val="bg1"/>
              </a:solidFill>
              <a:effectLst/>
              <a:latin typeface="Arial" panose="020B0604020202020204" pitchFamily="34" charset="0"/>
              <a:ea typeface="+mn-ea"/>
              <a:cs typeface="Arial" panose="020B0604020202020204" pitchFamily="34" charset="0"/>
            </a:rPr>
            <a:t>Total</a:t>
          </a:r>
          <a:r>
            <a:rPr lang="en-AU" sz="1200" b="0" i="0" baseline="0">
              <a:solidFill>
                <a:schemeClr val="bg1"/>
              </a:solidFill>
              <a:effectLst/>
              <a:latin typeface="Arial" panose="020B0604020202020204" pitchFamily="34" charset="0"/>
              <a:ea typeface="+mn-ea"/>
              <a:cs typeface="Arial" panose="020B0604020202020204" pitchFamily="34" charset="0"/>
            </a:rPr>
            <a:t> </a:t>
          </a:r>
          <a:r>
            <a:rPr lang="en-AU" sz="1200" b="0" i="0">
              <a:solidFill>
                <a:schemeClr val="bg1"/>
              </a:solidFill>
              <a:effectLst/>
              <a:latin typeface="Arial" panose="020B0604020202020204" pitchFamily="34" charset="0"/>
              <a:ea typeface="+mn-ea"/>
              <a:cs typeface="Arial" panose="020B0604020202020204" pitchFamily="34" charset="0"/>
            </a:rPr>
            <a:t>workforce (employes and contractors)</a:t>
          </a:r>
        </a:p>
        <a:p>
          <a:endParaRPr lang="en-AU" sz="1200" b="0"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0</xdr:col>
      <xdr:colOff>494374</xdr:colOff>
      <xdr:row>25</xdr:row>
      <xdr:rowOff>113862</xdr:rowOff>
    </xdr:from>
    <xdr:to>
      <xdr:col>4</xdr:col>
      <xdr:colOff>303360</xdr:colOff>
      <xdr:row>28</xdr:row>
      <xdr:rowOff>1</xdr:rowOff>
    </xdr:to>
    <xdr:sp macro="" textlink="">
      <xdr:nvSpPr>
        <xdr:cNvPr id="6" name="TextBox 5">
          <a:extLst>
            <a:ext uri="{FF2B5EF4-FFF2-40B4-BE49-F238E27FC236}">
              <a16:creationId xmlns:a16="http://schemas.microsoft.com/office/drawing/2014/main" id="{8860A518-7F38-8067-5D09-BF15B239FC60}"/>
            </a:ext>
          </a:extLst>
        </xdr:cNvPr>
        <xdr:cNvSpPr txBox="1"/>
      </xdr:nvSpPr>
      <xdr:spPr>
        <a:xfrm>
          <a:off x="494374" y="4876362"/>
          <a:ext cx="2501386" cy="45763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2800" b="1" i="0">
              <a:solidFill>
                <a:schemeClr val="bg1"/>
              </a:solidFill>
              <a:effectLst/>
              <a:latin typeface="Arial" panose="020B0604020202020204" pitchFamily="34" charset="0"/>
              <a:ea typeface="+mn-ea"/>
              <a:cs typeface="Arial" panose="020B0604020202020204" pitchFamily="34" charset="0"/>
            </a:rPr>
            <a:t>23,446 </a:t>
          </a:r>
        </a:p>
        <a:p>
          <a:endParaRPr lang="en-AU" sz="2800" b="1"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4</xdr:col>
      <xdr:colOff>446688</xdr:colOff>
      <xdr:row>27</xdr:row>
      <xdr:rowOff>185101</xdr:rowOff>
    </xdr:from>
    <xdr:to>
      <xdr:col>8</xdr:col>
      <xdr:colOff>255674</xdr:colOff>
      <xdr:row>30</xdr:row>
      <xdr:rowOff>133685</xdr:rowOff>
    </xdr:to>
    <xdr:sp macro="" textlink="">
      <xdr:nvSpPr>
        <xdr:cNvPr id="8" name="TextBox 7">
          <a:extLst>
            <a:ext uri="{FF2B5EF4-FFF2-40B4-BE49-F238E27FC236}">
              <a16:creationId xmlns:a16="http://schemas.microsoft.com/office/drawing/2014/main" id="{4C661655-A157-4773-5984-C4636DCF1513}"/>
            </a:ext>
          </a:extLst>
        </xdr:cNvPr>
        <xdr:cNvSpPr txBox="1"/>
      </xdr:nvSpPr>
      <xdr:spPr>
        <a:xfrm>
          <a:off x="3144343" y="5387722"/>
          <a:ext cx="2506641" cy="5266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200" b="0" i="0">
              <a:solidFill>
                <a:schemeClr val="bg1"/>
              </a:solidFill>
              <a:effectLst/>
              <a:latin typeface="Arial" panose="020B0604020202020204" pitchFamily="34" charset="0"/>
              <a:ea typeface="+mn-ea"/>
              <a:cs typeface="Arial" panose="020B0604020202020204" pitchFamily="34" charset="0"/>
            </a:rPr>
            <a:t>Female representation</a:t>
          </a:r>
        </a:p>
        <a:p>
          <a:endParaRPr lang="en-AU" sz="1200" b="0"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4</xdr:col>
      <xdr:colOff>446688</xdr:colOff>
      <xdr:row>25</xdr:row>
      <xdr:rowOff>113862</xdr:rowOff>
    </xdr:from>
    <xdr:to>
      <xdr:col>8</xdr:col>
      <xdr:colOff>255674</xdr:colOff>
      <xdr:row>28</xdr:row>
      <xdr:rowOff>1</xdr:rowOff>
    </xdr:to>
    <xdr:sp macro="" textlink="">
      <xdr:nvSpPr>
        <xdr:cNvPr id="9" name="TextBox 8">
          <a:extLst>
            <a:ext uri="{FF2B5EF4-FFF2-40B4-BE49-F238E27FC236}">
              <a16:creationId xmlns:a16="http://schemas.microsoft.com/office/drawing/2014/main" id="{C5D11F56-7D60-6E89-9638-9C6A8FFCA0DD}"/>
            </a:ext>
          </a:extLst>
        </xdr:cNvPr>
        <xdr:cNvSpPr txBox="1"/>
      </xdr:nvSpPr>
      <xdr:spPr>
        <a:xfrm>
          <a:off x="3144343" y="4931103"/>
          <a:ext cx="2506641" cy="46420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2800" b="1" i="0">
              <a:solidFill>
                <a:schemeClr val="bg1"/>
              </a:solidFill>
              <a:effectLst/>
              <a:latin typeface="Arial" panose="020B0604020202020204" pitchFamily="34" charset="0"/>
              <a:ea typeface="+mn-ea"/>
              <a:cs typeface="Arial" panose="020B0604020202020204" pitchFamily="34" charset="0"/>
            </a:rPr>
            <a:t>16.94% </a:t>
          </a:r>
        </a:p>
        <a:p>
          <a:endParaRPr lang="en-AU" sz="2800" b="1"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8</xdr:col>
      <xdr:colOff>409986</xdr:colOff>
      <xdr:row>27</xdr:row>
      <xdr:rowOff>185101</xdr:rowOff>
    </xdr:from>
    <xdr:to>
      <xdr:col>12</xdr:col>
      <xdr:colOff>218971</xdr:colOff>
      <xdr:row>31</xdr:row>
      <xdr:rowOff>66675</xdr:rowOff>
    </xdr:to>
    <xdr:sp macro="" textlink="">
      <xdr:nvSpPr>
        <xdr:cNvPr id="10" name="TextBox 9">
          <a:extLst>
            <a:ext uri="{FF2B5EF4-FFF2-40B4-BE49-F238E27FC236}">
              <a16:creationId xmlns:a16="http://schemas.microsoft.com/office/drawing/2014/main" id="{107C106A-3524-2D37-7AA8-6148614A9158}"/>
            </a:ext>
          </a:extLst>
        </xdr:cNvPr>
        <xdr:cNvSpPr txBox="1"/>
      </xdr:nvSpPr>
      <xdr:spPr>
        <a:xfrm>
          <a:off x="5134386" y="5328601"/>
          <a:ext cx="2171185" cy="6435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200" b="0" i="0">
              <a:solidFill>
                <a:schemeClr val="bg1"/>
              </a:solidFill>
              <a:effectLst/>
              <a:latin typeface="Arial" panose="020B0604020202020204" pitchFamily="34" charset="0"/>
              <a:ea typeface="+mn-ea"/>
              <a:cs typeface="Arial" panose="020B0604020202020204" pitchFamily="34" charset="0"/>
            </a:rPr>
            <a:t>Lost Time Injury Frequency Rate/ Total Reportable Injury Frequency</a:t>
          </a:r>
        </a:p>
        <a:p>
          <a:endParaRPr lang="en-AU" sz="1200" b="0"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8</xdr:col>
      <xdr:colOff>409986</xdr:colOff>
      <xdr:row>25</xdr:row>
      <xdr:rowOff>113862</xdr:rowOff>
    </xdr:from>
    <xdr:to>
      <xdr:col>12</xdr:col>
      <xdr:colOff>218971</xdr:colOff>
      <xdr:row>28</xdr:row>
      <xdr:rowOff>1</xdr:rowOff>
    </xdr:to>
    <xdr:sp macro="" textlink="">
      <xdr:nvSpPr>
        <xdr:cNvPr id="11" name="TextBox 10">
          <a:extLst>
            <a:ext uri="{FF2B5EF4-FFF2-40B4-BE49-F238E27FC236}">
              <a16:creationId xmlns:a16="http://schemas.microsoft.com/office/drawing/2014/main" id="{01083FA3-2CC4-4566-7055-075EBC5F8DE5}"/>
            </a:ext>
          </a:extLst>
        </xdr:cNvPr>
        <xdr:cNvSpPr txBox="1"/>
      </xdr:nvSpPr>
      <xdr:spPr>
        <a:xfrm>
          <a:off x="5805296" y="4931103"/>
          <a:ext cx="2506641" cy="46420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2800" b="1" i="0">
              <a:solidFill>
                <a:schemeClr val="bg1"/>
              </a:solidFill>
              <a:effectLst/>
              <a:latin typeface="Arial" panose="020B0604020202020204" pitchFamily="34" charset="0"/>
              <a:ea typeface="+mn-ea"/>
              <a:cs typeface="Arial" panose="020B0604020202020204" pitchFamily="34" charset="0"/>
            </a:rPr>
            <a:t>0.76 / 2.06</a:t>
          </a:r>
        </a:p>
        <a:p>
          <a:endParaRPr lang="en-AU" sz="2800" b="1"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0</xdr:col>
      <xdr:colOff>583820</xdr:colOff>
      <xdr:row>24</xdr:row>
      <xdr:rowOff>151643</xdr:rowOff>
    </xdr:from>
    <xdr:to>
      <xdr:col>4</xdr:col>
      <xdr:colOff>310866</xdr:colOff>
      <xdr:row>24</xdr:row>
      <xdr:rowOff>151643</xdr:rowOff>
    </xdr:to>
    <xdr:cxnSp macro="">
      <xdr:nvCxnSpPr>
        <xdr:cNvPr id="13" name="Straight Connector 12">
          <a:extLst>
            <a:ext uri="{FF2B5EF4-FFF2-40B4-BE49-F238E27FC236}">
              <a16:creationId xmlns:a16="http://schemas.microsoft.com/office/drawing/2014/main" id="{59E3E0D5-C3F8-C4FB-D7A8-870C32554AF6}"/>
            </a:ext>
          </a:extLst>
        </xdr:cNvPr>
        <xdr:cNvCxnSpPr/>
      </xdr:nvCxnSpPr>
      <xdr:spPr>
        <a:xfrm>
          <a:off x="583820" y="4700897"/>
          <a:ext cx="2426270" cy="0"/>
        </a:xfrm>
        <a:prstGeom prst="line">
          <a:avLst/>
        </a:prstGeom>
        <a:ln w="9525">
          <a:solidFill>
            <a:schemeClr val="bg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542118</xdr:colOff>
      <xdr:row>24</xdr:row>
      <xdr:rowOff>151643</xdr:rowOff>
    </xdr:from>
    <xdr:to>
      <xdr:col>8</xdr:col>
      <xdr:colOff>269164</xdr:colOff>
      <xdr:row>24</xdr:row>
      <xdr:rowOff>151643</xdr:rowOff>
    </xdr:to>
    <xdr:cxnSp macro="">
      <xdr:nvCxnSpPr>
        <xdr:cNvPr id="15" name="Straight Connector 14">
          <a:extLst>
            <a:ext uri="{FF2B5EF4-FFF2-40B4-BE49-F238E27FC236}">
              <a16:creationId xmlns:a16="http://schemas.microsoft.com/office/drawing/2014/main" id="{6EBD343D-B731-B7A4-48AA-32664283A64E}"/>
            </a:ext>
          </a:extLst>
        </xdr:cNvPr>
        <xdr:cNvCxnSpPr/>
      </xdr:nvCxnSpPr>
      <xdr:spPr>
        <a:xfrm>
          <a:off x="3241342" y="4700897"/>
          <a:ext cx="2426270" cy="0"/>
        </a:xfrm>
        <a:prstGeom prst="line">
          <a:avLst/>
        </a:prstGeom>
        <a:ln w="9525">
          <a:solidFill>
            <a:schemeClr val="bg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496627</xdr:colOff>
      <xdr:row>24</xdr:row>
      <xdr:rowOff>151643</xdr:rowOff>
    </xdr:from>
    <xdr:to>
      <xdr:col>12</xdr:col>
      <xdr:colOff>223673</xdr:colOff>
      <xdr:row>24</xdr:row>
      <xdr:rowOff>151643</xdr:rowOff>
    </xdr:to>
    <xdr:cxnSp macro="">
      <xdr:nvCxnSpPr>
        <xdr:cNvPr id="16" name="Straight Connector 15">
          <a:extLst>
            <a:ext uri="{FF2B5EF4-FFF2-40B4-BE49-F238E27FC236}">
              <a16:creationId xmlns:a16="http://schemas.microsoft.com/office/drawing/2014/main" id="{3CA445A1-8B5F-77FC-FEAA-E0E3CB6FD996}"/>
            </a:ext>
          </a:extLst>
        </xdr:cNvPr>
        <xdr:cNvCxnSpPr/>
      </xdr:nvCxnSpPr>
      <xdr:spPr>
        <a:xfrm>
          <a:off x="5895075" y="4700897"/>
          <a:ext cx="2426270" cy="0"/>
        </a:xfrm>
        <a:prstGeom prst="line">
          <a:avLst/>
        </a:prstGeom>
        <a:ln w="9525">
          <a:solidFill>
            <a:schemeClr val="bg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494374</xdr:colOff>
      <xdr:row>16</xdr:row>
      <xdr:rowOff>120984</xdr:rowOff>
    </xdr:from>
    <xdr:to>
      <xdr:col>12</xdr:col>
      <xdr:colOff>349635</xdr:colOff>
      <xdr:row>19</xdr:row>
      <xdr:rowOff>152400</xdr:rowOff>
    </xdr:to>
    <xdr:sp macro="" textlink="">
      <xdr:nvSpPr>
        <xdr:cNvPr id="3" name="TextBox 2">
          <a:extLst>
            <a:ext uri="{FF2B5EF4-FFF2-40B4-BE49-F238E27FC236}">
              <a16:creationId xmlns:a16="http://schemas.microsoft.com/office/drawing/2014/main" id="{2BE32D5B-B39E-FB5B-8D2C-80B293D635E9}"/>
            </a:ext>
          </a:extLst>
        </xdr:cNvPr>
        <xdr:cNvSpPr txBox="1"/>
      </xdr:nvSpPr>
      <xdr:spPr>
        <a:xfrm>
          <a:off x="494374" y="3168984"/>
          <a:ext cx="7932461" cy="6029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3000" b="1" i="0">
              <a:solidFill>
                <a:schemeClr val="bg1"/>
              </a:solidFill>
              <a:effectLst/>
              <a:latin typeface="Arial" panose="020B0604020202020204" pitchFamily="34" charset="0"/>
              <a:ea typeface="+mn-ea"/>
              <a:cs typeface="Arial" panose="020B0604020202020204" pitchFamily="34" charset="0"/>
            </a:rPr>
            <a:t>People and Culture</a:t>
          </a:r>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hlinkClick xmlns:r="http://schemas.openxmlformats.org/officeDocument/2006/relationships" r:id="rId1"/>
          <a:extLst>
            <a:ext uri="{FF2B5EF4-FFF2-40B4-BE49-F238E27FC236}">
              <a16:creationId xmlns:a16="http://schemas.microsoft.com/office/drawing/2014/main" id="{EF7128B0-F070-4C55-83E0-A5BF79EE3EC2}"/>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63D74F61-0DF9-45AA-8C67-C0741431A358}"/>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E9434DA2-A0CB-4CD0-88C3-47275679EBE1}"/>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6"/>
          <a:extLst>
            <a:ext uri="{FF2B5EF4-FFF2-40B4-BE49-F238E27FC236}">
              <a16:creationId xmlns:a16="http://schemas.microsoft.com/office/drawing/2014/main" id="{FD02EB38-0B8D-4B23-A868-E3425798550B}"/>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hlinkClick xmlns:r="http://schemas.openxmlformats.org/officeDocument/2006/relationships" r:id="rId7"/>
          <a:extLst>
            <a:ext uri="{FF2B5EF4-FFF2-40B4-BE49-F238E27FC236}">
              <a16:creationId xmlns:a16="http://schemas.microsoft.com/office/drawing/2014/main" id="{60D82EE1-CE7F-4AFB-8CAC-4D2C929A4489}"/>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hlinkClick xmlns:r="http://schemas.openxmlformats.org/officeDocument/2006/relationships" r:id="rId8"/>
          <a:extLst>
            <a:ext uri="{FF2B5EF4-FFF2-40B4-BE49-F238E27FC236}">
              <a16:creationId xmlns:a16="http://schemas.microsoft.com/office/drawing/2014/main" id="{D4267827-3E9F-4CC6-873E-F375C350DF5D}"/>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668139" y="1064484"/>
          <a:ext cx="276488" cy="23699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hlinkClick xmlns:r="http://schemas.openxmlformats.org/officeDocument/2006/relationships" r:id="rId1"/>
          <a:extLst>
            <a:ext uri="{FF2B5EF4-FFF2-40B4-BE49-F238E27FC236}">
              <a16:creationId xmlns:a16="http://schemas.microsoft.com/office/drawing/2014/main" id="{EBB8EF46-7872-4B03-B7F6-BCCEA42E0221}"/>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5E2AAFDF-26BB-4D0A-8AE0-0020E00C7316}"/>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19C433C5-191A-44BA-845D-A1AAFD10AC30}"/>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1"/>
          <a:extLst>
            <a:ext uri="{FF2B5EF4-FFF2-40B4-BE49-F238E27FC236}">
              <a16:creationId xmlns:a16="http://schemas.microsoft.com/office/drawing/2014/main" id="{90AB03E0-4CDD-4FE1-9823-2C04D596789D}"/>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extLst>
            <a:ext uri="{FF2B5EF4-FFF2-40B4-BE49-F238E27FC236}">
              <a16:creationId xmlns:a16="http://schemas.microsoft.com/office/drawing/2014/main" id="{7E9646B1-B827-4825-9240-6155B94A939D}"/>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extLst>
            <a:ext uri="{FF2B5EF4-FFF2-40B4-BE49-F238E27FC236}">
              <a16:creationId xmlns:a16="http://schemas.microsoft.com/office/drawing/2014/main" id="{85383DCD-0E22-40E2-8CF6-2FB96B3FCD9B}"/>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8" name="Graphic 7">
          <a:hlinkClick xmlns:r="http://schemas.openxmlformats.org/officeDocument/2006/relationships" r:id="rId6"/>
          <a:extLst>
            <a:ext uri="{FF2B5EF4-FFF2-40B4-BE49-F238E27FC236}">
              <a16:creationId xmlns:a16="http://schemas.microsoft.com/office/drawing/2014/main" id="{A6685BEB-71A4-47D8-875D-4753715BDCD6}"/>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9" name="Graphic 8">
          <a:hlinkClick xmlns:r="http://schemas.openxmlformats.org/officeDocument/2006/relationships" r:id="rId7"/>
          <a:extLst>
            <a:ext uri="{FF2B5EF4-FFF2-40B4-BE49-F238E27FC236}">
              <a16:creationId xmlns:a16="http://schemas.microsoft.com/office/drawing/2014/main" id="{4DD928ED-8E10-46ED-9E3C-98699B59D270}"/>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0" name="Graphic 9">
          <a:hlinkClick xmlns:r="http://schemas.openxmlformats.org/officeDocument/2006/relationships" r:id="rId8"/>
          <a:extLst>
            <a:ext uri="{FF2B5EF4-FFF2-40B4-BE49-F238E27FC236}">
              <a16:creationId xmlns:a16="http://schemas.microsoft.com/office/drawing/2014/main" id="{C6E41965-A341-4FA1-9B7D-238C8BB6EC73}"/>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668139" y="1064484"/>
          <a:ext cx="276488" cy="236990"/>
        </a:xfrm>
        <a:prstGeom prst="rect">
          <a:avLst/>
        </a:prstGeom>
      </xdr:spPr>
    </xdr:pic>
    <xdr:clientData/>
  </xdr:twoCellAnchor>
  <xdr:twoCellAnchor editAs="oneCell">
    <xdr:from>
      <xdr:col>7</xdr:col>
      <xdr:colOff>0</xdr:colOff>
      <xdr:row>4</xdr:row>
      <xdr:rowOff>0</xdr:rowOff>
    </xdr:from>
    <xdr:to>
      <xdr:col>7</xdr:col>
      <xdr:colOff>304800</xdr:colOff>
      <xdr:row>4</xdr:row>
      <xdr:rowOff>304800</xdr:rowOff>
    </xdr:to>
    <xdr:sp macro="" textlink="">
      <xdr:nvSpPr>
        <xdr:cNvPr id="11" name="AutoShape 1" descr="Generated image">
          <a:extLst>
            <a:ext uri="{FF2B5EF4-FFF2-40B4-BE49-F238E27FC236}">
              <a16:creationId xmlns:a16="http://schemas.microsoft.com/office/drawing/2014/main" id="{2BF455A0-3745-48EA-86B7-4ED2FF7EA6AA}"/>
            </a:ext>
          </a:extLst>
        </xdr:cNvPr>
        <xdr:cNvSpPr>
          <a:spLocks noChangeAspect="1" noChangeArrowheads="1"/>
        </xdr:cNvSpPr>
      </xdr:nvSpPr>
      <xdr:spPr bwMode="auto">
        <a:xfrm>
          <a:off x="6419850" y="19907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4</xdr:row>
      <xdr:rowOff>0</xdr:rowOff>
    </xdr:from>
    <xdr:to>
      <xdr:col>7</xdr:col>
      <xdr:colOff>304800</xdr:colOff>
      <xdr:row>4</xdr:row>
      <xdr:rowOff>304800</xdr:rowOff>
    </xdr:to>
    <xdr:sp macro="" textlink="">
      <xdr:nvSpPr>
        <xdr:cNvPr id="12" name="AutoShape 3" descr="Generated image">
          <a:extLst>
            <a:ext uri="{FF2B5EF4-FFF2-40B4-BE49-F238E27FC236}">
              <a16:creationId xmlns:a16="http://schemas.microsoft.com/office/drawing/2014/main" id="{C8F662D2-8292-464A-A692-19CB454168A3}"/>
            </a:ext>
          </a:extLst>
        </xdr:cNvPr>
        <xdr:cNvSpPr>
          <a:spLocks noChangeAspect="1" noChangeArrowheads="1"/>
        </xdr:cNvSpPr>
      </xdr:nvSpPr>
      <xdr:spPr bwMode="auto">
        <a:xfrm>
          <a:off x="6419850" y="19907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4</xdr:row>
      <xdr:rowOff>0</xdr:rowOff>
    </xdr:from>
    <xdr:to>
      <xdr:col>7</xdr:col>
      <xdr:colOff>304800</xdr:colOff>
      <xdr:row>4</xdr:row>
      <xdr:rowOff>304800</xdr:rowOff>
    </xdr:to>
    <xdr:sp macro="" textlink="">
      <xdr:nvSpPr>
        <xdr:cNvPr id="13" name="AutoShape 4" descr="Generated image">
          <a:extLst>
            <a:ext uri="{FF2B5EF4-FFF2-40B4-BE49-F238E27FC236}">
              <a16:creationId xmlns:a16="http://schemas.microsoft.com/office/drawing/2014/main" id="{367F36DB-9C1B-4A5B-BF8F-063D31693EA2}"/>
            </a:ext>
          </a:extLst>
        </xdr:cNvPr>
        <xdr:cNvSpPr>
          <a:spLocks noChangeAspect="1" noChangeArrowheads="1"/>
        </xdr:cNvSpPr>
      </xdr:nvSpPr>
      <xdr:spPr bwMode="auto">
        <a:xfrm>
          <a:off x="6419850" y="19907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8</xdr:col>
      <xdr:colOff>0</xdr:colOff>
      <xdr:row>38</xdr:row>
      <xdr:rowOff>0</xdr:rowOff>
    </xdr:from>
    <xdr:to>
      <xdr:col>8</xdr:col>
      <xdr:colOff>304800</xdr:colOff>
      <xdr:row>38</xdr:row>
      <xdr:rowOff>304800</xdr:rowOff>
    </xdr:to>
    <xdr:sp macro="" textlink="">
      <xdr:nvSpPr>
        <xdr:cNvPr id="14" name="AutoShape 10" descr="Generated image">
          <a:extLst>
            <a:ext uri="{FF2B5EF4-FFF2-40B4-BE49-F238E27FC236}">
              <a16:creationId xmlns:a16="http://schemas.microsoft.com/office/drawing/2014/main" id="{DC103E23-BE8B-4B12-847A-1F477C6F53A7}"/>
            </a:ext>
          </a:extLst>
        </xdr:cNvPr>
        <xdr:cNvSpPr>
          <a:spLocks noChangeAspect="1" noChangeArrowheads="1"/>
        </xdr:cNvSpPr>
      </xdr:nvSpPr>
      <xdr:spPr bwMode="auto">
        <a:xfrm>
          <a:off x="7639050" y="13335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hlinkClick xmlns:r="http://schemas.openxmlformats.org/officeDocument/2006/relationships" r:id="rId1"/>
          <a:extLst>
            <a:ext uri="{FF2B5EF4-FFF2-40B4-BE49-F238E27FC236}">
              <a16:creationId xmlns:a16="http://schemas.microsoft.com/office/drawing/2014/main" id="{EFA4893A-EDFA-4563-9759-A4E0BD2C4228}"/>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E20B1D34-0B79-44D3-82BC-A4A70CE392C2}"/>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A162AFD4-C727-40C5-9153-D83600A1276B}"/>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1"/>
          <a:extLst>
            <a:ext uri="{FF2B5EF4-FFF2-40B4-BE49-F238E27FC236}">
              <a16:creationId xmlns:a16="http://schemas.microsoft.com/office/drawing/2014/main" id="{52A5A0FD-6B08-48A3-A2AB-FF3ACE22776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extLst>
            <a:ext uri="{FF2B5EF4-FFF2-40B4-BE49-F238E27FC236}">
              <a16:creationId xmlns:a16="http://schemas.microsoft.com/office/drawing/2014/main" id="{F99E9D5D-6D9E-4CA0-832C-94650AF25D50}"/>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extLst>
            <a:ext uri="{FF2B5EF4-FFF2-40B4-BE49-F238E27FC236}">
              <a16:creationId xmlns:a16="http://schemas.microsoft.com/office/drawing/2014/main" id="{4647AC7B-8109-42AC-9243-9883F898DD82}"/>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8" name="Graphic 7">
          <a:hlinkClick xmlns:r="http://schemas.openxmlformats.org/officeDocument/2006/relationships" r:id="rId6"/>
          <a:extLst>
            <a:ext uri="{FF2B5EF4-FFF2-40B4-BE49-F238E27FC236}">
              <a16:creationId xmlns:a16="http://schemas.microsoft.com/office/drawing/2014/main" id="{949C7F69-C888-4CA2-BD31-1A083948BC90}"/>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9" name="Graphic 8">
          <a:hlinkClick xmlns:r="http://schemas.openxmlformats.org/officeDocument/2006/relationships" r:id="rId7"/>
          <a:extLst>
            <a:ext uri="{FF2B5EF4-FFF2-40B4-BE49-F238E27FC236}">
              <a16:creationId xmlns:a16="http://schemas.microsoft.com/office/drawing/2014/main" id="{D19FE24D-EB8D-408F-A1E4-46F3633B9DF2}"/>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0" name="Graphic 9">
          <a:hlinkClick xmlns:r="http://schemas.openxmlformats.org/officeDocument/2006/relationships" r:id="rId8"/>
          <a:extLst>
            <a:ext uri="{FF2B5EF4-FFF2-40B4-BE49-F238E27FC236}">
              <a16:creationId xmlns:a16="http://schemas.microsoft.com/office/drawing/2014/main" id="{865A732F-C8F4-41A7-B52C-CBC513F7E1DA}"/>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668139" y="1064484"/>
          <a:ext cx="276488" cy="23699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3</xdr:colOff>
      <xdr:row>0</xdr:row>
      <xdr:rowOff>0</xdr:rowOff>
    </xdr:from>
    <xdr:to>
      <xdr:col>24</xdr:col>
      <xdr:colOff>587371</xdr:colOff>
      <xdr:row>49</xdr:row>
      <xdr:rowOff>128976</xdr:rowOff>
    </xdr:to>
    <xdr:pic>
      <xdr:nvPicPr>
        <xdr:cNvPr id="2" name="Picture 1">
          <a:extLst>
            <a:ext uri="{FF2B5EF4-FFF2-40B4-BE49-F238E27FC236}">
              <a16:creationId xmlns:a16="http://schemas.microsoft.com/office/drawing/2014/main" id="{FF233685-1B14-774A-8F93-3C4DB13E44FE}"/>
            </a:ext>
          </a:extLst>
        </xdr:cNvPr>
        <xdr:cNvPicPr>
          <a:picLocks noChangeAspect="1"/>
        </xdr:cNvPicPr>
      </xdr:nvPicPr>
      <xdr:blipFill>
        <a:blip xmlns:r="http://schemas.openxmlformats.org/officeDocument/2006/relationships" r:embed="rId1"/>
        <a:srcRect/>
        <a:stretch/>
      </xdr:blipFill>
      <xdr:spPr>
        <a:xfrm>
          <a:off x="3" y="0"/>
          <a:ext cx="16827493" cy="9463476"/>
        </a:xfrm>
        <a:prstGeom prst="rect">
          <a:avLst/>
        </a:prstGeom>
      </xdr:spPr>
    </xdr:pic>
    <xdr:clientData/>
  </xdr:twoCellAnchor>
  <xdr:twoCellAnchor editAs="oneCell">
    <xdr:from>
      <xdr:col>0</xdr:col>
      <xdr:colOff>0</xdr:colOff>
      <xdr:row>0</xdr:row>
      <xdr:rowOff>0</xdr:rowOff>
    </xdr:from>
    <xdr:to>
      <xdr:col>25</xdr:col>
      <xdr:colOff>0</xdr:colOff>
      <xdr:row>49</xdr:row>
      <xdr:rowOff>127000</xdr:rowOff>
    </xdr:to>
    <xdr:sp macro="" textlink="">
      <xdr:nvSpPr>
        <xdr:cNvPr id="28673" name="AutoShape 1">
          <a:extLst>
            <a:ext uri="{FF2B5EF4-FFF2-40B4-BE49-F238E27FC236}">
              <a16:creationId xmlns:a16="http://schemas.microsoft.com/office/drawing/2014/main" id="{3779C2F4-36DE-902A-1200-FFA38F23F4BD}"/>
            </a:ext>
          </a:extLst>
        </xdr:cNvPr>
        <xdr:cNvSpPr>
          <a:spLocks noChangeAspect="1" noChangeArrowheads="1"/>
        </xdr:cNvSpPr>
      </xdr:nvSpPr>
      <xdr:spPr bwMode="auto">
        <a:xfrm>
          <a:off x="0" y="0"/>
          <a:ext cx="16827500" cy="94615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489421</xdr:colOff>
      <xdr:row>19</xdr:row>
      <xdr:rowOff>178846</xdr:rowOff>
    </xdr:from>
    <xdr:to>
      <xdr:col>9</xdr:col>
      <xdr:colOff>393701</xdr:colOff>
      <xdr:row>24</xdr:row>
      <xdr:rowOff>38099</xdr:rowOff>
    </xdr:to>
    <xdr:sp macro="" textlink="">
      <xdr:nvSpPr>
        <xdr:cNvPr id="4" name="TextBox 3">
          <a:extLst>
            <a:ext uri="{FF2B5EF4-FFF2-40B4-BE49-F238E27FC236}">
              <a16:creationId xmlns:a16="http://schemas.microsoft.com/office/drawing/2014/main" id="{A19C7541-8543-0146-94D1-0A29F499E307}"/>
            </a:ext>
          </a:extLst>
        </xdr:cNvPr>
        <xdr:cNvSpPr txBox="1"/>
      </xdr:nvSpPr>
      <xdr:spPr>
        <a:xfrm>
          <a:off x="489421" y="3798346"/>
          <a:ext cx="5962180" cy="8117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600" b="0" i="0">
              <a:solidFill>
                <a:schemeClr val="bg1"/>
              </a:solidFill>
              <a:effectLst/>
              <a:latin typeface="Arial" panose="020B0604020202020204" pitchFamily="34" charset="0"/>
              <a:ea typeface="+mn-ea"/>
              <a:cs typeface="Arial" panose="020B0604020202020204" pitchFamily="34" charset="0"/>
            </a:rPr>
            <a:t>In 2025, we progressed practical environmental stewardship through energy, emissions and water performance initiatives across our operated sites.</a:t>
          </a:r>
        </a:p>
      </xdr:txBody>
    </xdr:sp>
    <xdr:clientData/>
  </xdr:twoCellAnchor>
  <xdr:twoCellAnchor>
    <xdr:from>
      <xdr:col>0</xdr:col>
      <xdr:colOff>489420</xdr:colOff>
      <xdr:row>27</xdr:row>
      <xdr:rowOff>184297</xdr:rowOff>
    </xdr:from>
    <xdr:to>
      <xdr:col>4</xdr:col>
      <xdr:colOff>298406</xdr:colOff>
      <xdr:row>30</xdr:row>
      <xdr:rowOff>132881</xdr:rowOff>
    </xdr:to>
    <xdr:sp macro="" textlink="">
      <xdr:nvSpPr>
        <xdr:cNvPr id="5" name="TextBox 4">
          <a:extLst>
            <a:ext uri="{FF2B5EF4-FFF2-40B4-BE49-F238E27FC236}">
              <a16:creationId xmlns:a16="http://schemas.microsoft.com/office/drawing/2014/main" id="{B90BF4ED-811E-6944-8EFB-6AC1B5846876}"/>
            </a:ext>
          </a:extLst>
        </xdr:cNvPr>
        <xdr:cNvSpPr txBox="1"/>
      </xdr:nvSpPr>
      <xdr:spPr>
        <a:xfrm>
          <a:off x="489420" y="5264297"/>
          <a:ext cx="2490097" cy="51302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200" b="0" i="0">
              <a:solidFill>
                <a:schemeClr val="bg1"/>
              </a:solidFill>
              <a:effectLst/>
              <a:latin typeface="Arial" panose="020B0604020202020204" pitchFamily="34" charset="0"/>
              <a:ea typeface="+mn-ea"/>
              <a:cs typeface="Arial" panose="020B0604020202020204" pitchFamily="34" charset="0"/>
            </a:rPr>
            <a:t>Water recycled (ML)</a:t>
          </a:r>
        </a:p>
        <a:p>
          <a:endParaRPr lang="en-AU" sz="1200" b="0"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0</xdr:col>
      <xdr:colOff>489420</xdr:colOff>
      <xdr:row>25</xdr:row>
      <xdr:rowOff>113058</xdr:rowOff>
    </xdr:from>
    <xdr:to>
      <xdr:col>4</xdr:col>
      <xdr:colOff>298406</xdr:colOff>
      <xdr:row>28</xdr:row>
      <xdr:rowOff>1549</xdr:rowOff>
    </xdr:to>
    <xdr:sp macro="" textlink="">
      <xdr:nvSpPr>
        <xdr:cNvPr id="6" name="TextBox 5">
          <a:extLst>
            <a:ext uri="{FF2B5EF4-FFF2-40B4-BE49-F238E27FC236}">
              <a16:creationId xmlns:a16="http://schemas.microsoft.com/office/drawing/2014/main" id="{4CAD5710-AA63-F549-91C2-F321E64C5663}"/>
            </a:ext>
          </a:extLst>
        </xdr:cNvPr>
        <xdr:cNvSpPr txBox="1"/>
      </xdr:nvSpPr>
      <xdr:spPr>
        <a:xfrm>
          <a:off x="489420" y="4816762"/>
          <a:ext cx="2490097" cy="4529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2800" b="1" i="0">
              <a:solidFill>
                <a:schemeClr val="bg1"/>
              </a:solidFill>
              <a:effectLst/>
              <a:latin typeface="Arial" panose="020B0604020202020204" pitchFamily="34" charset="0"/>
              <a:ea typeface="+mn-ea"/>
              <a:cs typeface="Arial" panose="020B0604020202020204" pitchFamily="34" charset="0"/>
            </a:rPr>
            <a:t>114,706.01</a:t>
          </a:r>
        </a:p>
      </xdr:txBody>
    </xdr:sp>
    <xdr:clientData/>
  </xdr:twoCellAnchor>
  <xdr:twoCellAnchor>
    <xdr:from>
      <xdr:col>4</xdr:col>
      <xdr:colOff>441734</xdr:colOff>
      <xdr:row>27</xdr:row>
      <xdr:rowOff>184297</xdr:rowOff>
    </xdr:from>
    <xdr:to>
      <xdr:col>8</xdr:col>
      <xdr:colOff>250720</xdr:colOff>
      <xdr:row>30</xdr:row>
      <xdr:rowOff>132881</xdr:rowOff>
    </xdr:to>
    <xdr:sp macro="" textlink="">
      <xdr:nvSpPr>
        <xdr:cNvPr id="7" name="TextBox 6">
          <a:extLst>
            <a:ext uri="{FF2B5EF4-FFF2-40B4-BE49-F238E27FC236}">
              <a16:creationId xmlns:a16="http://schemas.microsoft.com/office/drawing/2014/main" id="{D8305F88-AE02-EB46-9D0C-943CEAD83302}"/>
            </a:ext>
          </a:extLst>
        </xdr:cNvPr>
        <xdr:cNvSpPr txBox="1"/>
      </xdr:nvSpPr>
      <xdr:spPr>
        <a:xfrm>
          <a:off x="3122845" y="5264297"/>
          <a:ext cx="2490097" cy="51302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200" b="0" i="0">
              <a:solidFill>
                <a:schemeClr val="bg1"/>
              </a:solidFill>
              <a:effectLst/>
              <a:latin typeface="Arial" panose="020B0604020202020204" pitchFamily="34" charset="0"/>
              <a:ea typeface="+mn-ea"/>
              <a:cs typeface="Arial" panose="020B0604020202020204" pitchFamily="34" charset="0"/>
            </a:rPr>
            <a:t>Waste recycled (tonnes)</a:t>
          </a:r>
        </a:p>
        <a:p>
          <a:endParaRPr lang="en-AU" sz="1200" b="0"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4</xdr:col>
      <xdr:colOff>441734</xdr:colOff>
      <xdr:row>25</xdr:row>
      <xdr:rowOff>113058</xdr:rowOff>
    </xdr:from>
    <xdr:to>
      <xdr:col>8</xdr:col>
      <xdr:colOff>250720</xdr:colOff>
      <xdr:row>28</xdr:row>
      <xdr:rowOff>1549</xdr:rowOff>
    </xdr:to>
    <xdr:sp macro="" textlink="">
      <xdr:nvSpPr>
        <xdr:cNvPr id="8" name="TextBox 7">
          <a:extLst>
            <a:ext uri="{FF2B5EF4-FFF2-40B4-BE49-F238E27FC236}">
              <a16:creationId xmlns:a16="http://schemas.microsoft.com/office/drawing/2014/main" id="{8049553D-D820-3E45-8573-E7063F02C409}"/>
            </a:ext>
          </a:extLst>
        </xdr:cNvPr>
        <xdr:cNvSpPr txBox="1"/>
      </xdr:nvSpPr>
      <xdr:spPr>
        <a:xfrm>
          <a:off x="3122845" y="4816762"/>
          <a:ext cx="2490097" cy="4529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2800" b="1" i="0">
              <a:solidFill>
                <a:schemeClr val="bg1"/>
              </a:solidFill>
              <a:effectLst/>
              <a:latin typeface="Arial" panose="020B0604020202020204" pitchFamily="34" charset="0"/>
              <a:ea typeface="+mn-ea"/>
              <a:cs typeface="Arial" panose="020B0604020202020204" pitchFamily="34" charset="0"/>
            </a:rPr>
            <a:t>13,208</a:t>
          </a:r>
        </a:p>
      </xdr:txBody>
    </xdr:sp>
    <xdr:clientData/>
  </xdr:twoCellAnchor>
  <xdr:twoCellAnchor>
    <xdr:from>
      <xdr:col>8</xdr:col>
      <xdr:colOff>405032</xdr:colOff>
      <xdr:row>27</xdr:row>
      <xdr:rowOff>184297</xdr:rowOff>
    </xdr:from>
    <xdr:to>
      <xdr:col>12</xdr:col>
      <xdr:colOff>214017</xdr:colOff>
      <xdr:row>30</xdr:row>
      <xdr:rowOff>132881</xdr:rowOff>
    </xdr:to>
    <xdr:sp macro="" textlink="">
      <xdr:nvSpPr>
        <xdr:cNvPr id="9" name="TextBox 8">
          <a:extLst>
            <a:ext uri="{FF2B5EF4-FFF2-40B4-BE49-F238E27FC236}">
              <a16:creationId xmlns:a16="http://schemas.microsoft.com/office/drawing/2014/main" id="{5BF442B5-984C-F74A-9498-9B02F5060C74}"/>
            </a:ext>
          </a:extLst>
        </xdr:cNvPr>
        <xdr:cNvSpPr txBox="1"/>
      </xdr:nvSpPr>
      <xdr:spPr>
        <a:xfrm>
          <a:off x="5767254" y="5264297"/>
          <a:ext cx="2490096" cy="51302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200" b="0" i="0">
              <a:solidFill>
                <a:schemeClr val="bg1"/>
              </a:solidFill>
              <a:effectLst/>
              <a:latin typeface="Arial" panose="020B0604020202020204" pitchFamily="34" charset="0"/>
              <a:ea typeface="+mn-ea"/>
              <a:cs typeface="Arial" panose="020B0604020202020204" pitchFamily="34" charset="0"/>
            </a:rPr>
            <a:t>Solar power consumed (MWh)</a:t>
          </a:r>
        </a:p>
        <a:p>
          <a:endParaRPr lang="en-AU" sz="1200" b="0"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8</xdr:col>
      <xdr:colOff>405032</xdr:colOff>
      <xdr:row>25</xdr:row>
      <xdr:rowOff>113058</xdr:rowOff>
    </xdr:from>
    <xdr:to>
      <xdr:col>12</xdr:col>
      <xdr:colOff>214017</xdr:colOff>
      <xdr:row>28</xdr:row>
      <xdr:rowOff>1549</xdr:rowOff>
    </xdr:to>
    <xdr:sp macro="" textlink="">
      <xdr:nvSpPr>
        <xdr:cNvPr id="10" name="TextBox 9">
          <a:extLst>
            <a:ext uri="{FF2B5EF4-FFF2-40B4-BE49-F238E27FC236}">
              <a16:creationId xmlns:a16="http://schemas.microsoft.com/office/drawing/2014/main" id="{38633559-64CC-AC4E-9704-6BC009DA76C6}"/>
            </a:ext>
          </a:extLst>
        </xdr:cNvPr>
        <xdr:cNvSpPr txBox="1"/>
      </xdr:nvSpPr>
      <xdr:spPr>
        <a:xfrm>
          <a:off x="5767254" y="4816762"/>
          <a:ext cx="2490096" cy="4529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2800" b="1" i="0">
              <a:solidFill>
                <a:schemeClr val="bg1"/>
              </a:solidFill>
              <a:effectLst/>
              <a:latin typeface="Arial" panose="020B0604020202020204" pitchFamily="34" charset="0"/>
              <a:ea typeface="+mn-ea"/>
              <a:cs typeface="Arial" panose="020B0604020202020204" pitchFamily="34" charset="0"/>
            </a:rPr>
            <a:t>85,776</a:t>
          </a:r>
        </a:p>
      </xdr:txBody>
    </xdr:sp>
    <xdr:clientData/>
  </xdr:twoCellAnchor>
  <xdr:twoCellAnchor>
    <xdr:from>
      <xdr:col>0</xdr:col>
      <xdr:colOff>578866</xdr:colOff>
      <xdr:row>24</xdr:row>
      <xdr:rowOff>150839</xdr:rowOff>
    </xdr:from>
    <xdr:to>
      <xdr:col>4</xdr:col>
      <xdr:colOff>305912</xdr:colOff>
      <xdr:row>24</xdr:row>
      <xdr:rowOff>150839</xdr:rowOff>
    </xdr:to>
    <xdr:cxnSp macro="">
      <xdr:nvCxnSpPr>
        <xdr:cNvPr id="11" name="Straight Connector 10">
          <a:extLst>
            <a:ext uri="{FF2B5EF4-FFF2-40B4-BE49-F238E27FC236}">
              <a16:creationId xmlns:a16="http://schemas.microsoft.com/office/drawing/2014/main" id="{B00FECFA-8F8C-CF41-A791-680DFB9B849A}"/>
            </a:ext>
          </a:extLst>
        </xdr:cNvPr>
        <xdr:cNvCxnSpPr/>
      </xdr:nvCxnSpPr>
      <xdr:spPr>
        <a:xfrm>
          <a:off x="578866" y="4666395"/>
          <a:ext cx="2408157" cy="0"/>
        </a:xfrm>
        <a:prstGeom prst="line">
          <a:avLst/>
        </a:prstGeom>
        <a:ln w="9525">
          <a:solidFill>
            <a:schemeClr val="bg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537164</xdr:colOff>
      <xdr:row>24</xdr:row>
      <xdr:rowOff>150839</xdr:rowOff>
    </xdr:from>
    <xdr:to>
      <xdr:col>8</xdr:col>
      <xdr:colOff>264210</xdr:colOff>
      <xdr:row>24</xdr:row>
      <xdr:rowOff>150839</xdr:rowOff>
    </xdr:to>
    <xdr:cxnSp macro="">
      <xdr:nvCxnSpPr>
        <xdr:cNvPr id="12" name="Straight Connector 11">
          <a:extLst>
            <a:ext uri="{FF2B5EF4-FFF2-40B4-BE49-F238E27FC236}">
              <a16:creationId xmlns:a16="http://schemas.microsoft.com/office/drawing/2014/main" id="{D3CA943A-8D6C-714E-BFB9-27A59E9F521F}"/>
            </a:ext>
          </a:extLst>
        </xdr:cNvPr>
        <xdr:cNvCxnSpPr/>
      </xdr:nvCxnSpPr>
      <xdr:spPr>
        <a:xfrm>
          <a:off x="3218275" y="4666395"/>
          <a:ext cx="2408157" cy="0"/>
        </a:xfrm>
        <a:prstGeom prst="line">
          <a:avLst/>
        </a:prstGeom>
        <a:ln w="9525">
          <a:solidFill>
            <a:schemeClr val="bg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491673</xdr:colOff>
      <xdr:row>24</xdr:row>
      <xdr:rowOff>150839</xdr:rowOff>
    </xdr:from>
    <xdr:to>
      <xdr:col>12</xdr:col>
      <xdr:colOff>218719</xdr:colOff>
      <xdr:row>24</xdr:row>
      <xdr:rowOff>150839</xdr:rowOff>
    </xdr:to>
    <xdr:cxnSp macro="">
      <xdr:nvCxnSpPr>
        <xdr:cNvPr id="13" name="Straight Connector 12">
          <a:extLst>
            <a:ext uri="{FF2B5EF4-FFF2-40B4-BE49-F238E27FC236}">
              <a16:creationId xmlns:a16="http://schemas.microsoft.com/office/drawing/2014/main" id="{364A5E39-368C-8140-A7AD-9FEB547AB337}"/>
            </a:ext>
          </a:extLst>
        </xdr:cNvPr>
        <xdr:cNvCxnSpPr/>
      </xdr:nvCxnSpPr>
      <xdr:spPr>
        <a:xfrm>
          <a:off x="5853895" y="4666395"/>
          <a:ext cx="2408157" cy="0"/>
        </a:xfrm>
        <a:prstGeom prst="line">
          <a:avLst/>
        </a:prstGeom>
        <a:ln w="9525">
          <a:solidFill>
            <a:schemeClr val="bg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489421</xdr:colOff>
      <xdr:row>16</xdr:row>
      <xdr:rowOff>120180</xdr:rowOff>
    </xdr:from>
    <xdr:to>
      <xdr:col>9</xdr:col>
      <xdr:colOff>393701</xdr:colOff>
      <xdr:row>19</xdr:row>
      <xdr:rowOff>151596</xdr:rowOff>
    </xdr:to>
    <xdr:sp macro="" textlink="">
      <xdr:nvSpPr>
        <xdr:cNvPr id="14" name="TextBox 13">
          <a:extLst>
            <a:ext uri="{FF2B5EF4-FFF2-40B4-BE49-F238E27FC236}">
              <a16:creationId xmlns:a16="http://schemas.microsoft.com/office/drawing/2014/main" id="{223BE698-7CB0-0B45-8D29-943A6CEF4B39}"/>
            </a:ext>
          </a:extLst>
        </xdr:cNvPr>
        <xdr:cNvSpPr txBox="1"/>
      </xdr:nvSpPr>
      <xdr:spPr>
        <a:xfrm>
          <a:off x="489421" y="3168180"/>
          <a:ext cx="5962180" cy="6029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3000" b="1">
              <a:solidFill>
                <a:schemeClr val="bg1"/>
              </a:solidFill>
              <a:effectLst/>
              <a:latin typeface="Arial" panose="020B0604020202020204" pitchFamily="34" charset="0"/>
              <a:ea typeface="+mn-ea"/>
              <a:cs typeface="Arial" panose="020B0604020202020204" pitchFamily="34" charset="0"/>
            </a:rPr>
            <a:t>Environmental Stewardship</a:t>
          </a:r>
          <a:endParaRPr lang="en-AU" sz="3000">
            <a:solidFill>
              <a:schemeClr val="bg1"/>
            </a:solidFill>
            <a:effectLst/>
            <a:latin typeface="Arial" panose="020B0604020202020204" pitchFamily="34" charset="0"/>
            <a:ea typeface="+mn-ea"/>
            <a:cs typeface="Arial" panose="020B0604020202020204" pitchFamily="34" charset="0"/>
          </a:endParaRPr>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hlinkClick xmlns:r="http://schemas.openxmlformats.org/officeDocument/2006/relationships" r:id="rId1"/>
          <a:extLst>
            <a:ext uri="{FF2B5EF4-FFF2-40B4-BE49-F238E27FC236}">
              <a16:creationId xmlns:a16="http://schemas.microsoft.com/office/drawing/2014/main" id="{A655E204-9C49-4D7A-9276-805043D60A6C}"/>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hlinkClick xmlns:r="http://schemas.openxmlformats.org/officeDocument/2006/relationships" r:id="rId4"/>
          <a:extLst>
            <a:ext uri="{FF2B5EF4-FFF2-40B4-BE49-F238E27FC236}">
              <a16:creationId xmlns:a16="http://schemas.microsoft.com/office/drawing/2014/main" id="{B0A4CEB9-1856-4E85-B8E4-93765318F7FB}"/>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hlinkClick xmlns:r="http://schemas.openxmlformats.org/officeDocument/2006/relationships" r:id="rId7"/>
          <a:extLst>
            <a:ext uri="{FF2B5EF4-FFF2-40B4-BE49-F238E27FC236}">
              <a16:creationId xmlns:a16="http://schemas.microsoft.com/office/drawing/2014/main" id="{79FABA30-1A51-44E6-926A-B516365B73B6}"/>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rot="10800000">
          <a:off x="668139" y="1064484"/>
          <a:ext cx="276488" cy="23699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hlinkClick xmlns:r="http://schemas.openxmlformats.org/officeDocument/2006/relationships" r:id="rId1"/>
          <a:extLst>
            <a:ext uri="{FF2B5EF4-FFF2-40B4-BE49-F238E27FC236}">
              <a16:creationId xmlns:a16="http://schemas.microsoft.com/office/drawing/2014/main" id="{F23DD67C-FC51-43DD-BB79-1BDEB3A12E0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DD82B74C-389C-4F55-B50C-22CE5A3B7ECF}"/>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3411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44D068F5-46FC-4CA8-9E5F-A2020AD69E44}"/>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72528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1"/>
          <a:extLst>
            <a:ext uri="{FF2B5EF4-FFF2-40B4-BE49-F238E27FC236}">
              <a16:creationId xmlns:a16="http://schemas.microsoft.com/office/drawing/2014/main" id="{8C05D85C-D03C-45A8-86EB-ED4889B85636}"/>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extLst>
            <a:ext uri="{FF2B5EF4-FFF2-40B4-BE49-F238E27FC236}">
              <a16:creationId xmlns:a16="http://schemas.microsoft.com/office/drawing/2014/main" id="{0F76F83A-9E5A-45A4-B0E6-C2E4AA75B3F5}"/>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3411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extLst>
            <a:ext uri="{FF2B5EF4-FFF2-40B4-BE49-F238E27FC236}">
              <a16:creationId xmlns:a16="http://schemas.microsoft.com/office/drawing/2014/main" id="{6964680C-4C7B-498F-A857-546B1537B5DE}"/>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72528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8" name="Graphic 7">
          <a:hlinkClick xmlns:r="http://schemas.openxmlformats.org/officeDocument/2006/relationships" r:id="rId6"/>
          <a:extLst>
            <a:ext uri="{FF2B5EF4-FFF2-40B4-BE49-F238E27FC236}">
              <a16:creationId xmlns:a16="http://schemas.microsoft.com/office/drawing/2014/main" id="{88179111-9FB3-4176-86D6-EFDBB444D7E3}"/>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9" name="Graphic 8">
          <a:hlinkClick xmlns:r="http://schemas.openxmlformats.org/officeDocument/2006/relationships" r:id="rId7"/>
          <a:extLst>
            <a:ext uri="{FF2B5EF4-FFF2-40B4-BE49-F238E27FC236}">
              <a16:creationId xmlns:a16="http://schemas.microsoft.com/office/drawing/2014/main" id="{3D30A3BE-088A-4E02-A90B-9D01CB1F9FB6}"/>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3411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0" name="Graphic 9">
          <a:hlinkClick xmlns:r="http://schemas.openxmlformats.org/officeDocument/2006/relationships" r:id="rId8"/>
          <a:extLst>
            <a:ext uri="{FF2B5EF4-FFF2-40B4-BE49-F238E27FC236}">
              <a16:creationId xmlns:a16="http://schemas.microsoft.com/office/drawing/2014/main" id="{DDEDD99D-49E3-4BB8-B44C-9A57E5993C55}"/>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725289" y="1064484"/>
          <a:ext cx="276488" cy="23699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24</xdr:col>
      <xdr:colOff>587367</xdr:colOff>
      <xdr:row>49</xdr:row>
      <xdr:rowOff>128976</xdr:rowOff>
    </xdr:to>
    <xdr:pic>
      <xdr:nvPicPr>
        <xdr:cNvPr id="15" name="Picture 14">
          <a:extLst>
            <a:ext uri="{FF2B5EF4-FFF2-40B4-BE49-F238E27FC236}">
              <a16:creationId xmlns:a16="http://schemas.microsoft.com/office/drawing/2014/main" id="{F9E9A323-69A7-A14E-8FB1-F26FC8351D21}"/>
            </a:ext>
          </a:extLst>
        </xdr:cNvPr>
        <xdr:cNvPicPr>
          <a:picLocks noChangeAspect="1"/>
        </xdr:cNvPicPr>
      </xdr:nvPicPr>
      <xdr:blipFill>
        <a:blip xmlns:r="http://schemas.openxmlformats.org/officeDocument/2006/relationships" r:embed="rId1"/>
        <a:srcRect/>
        <a:stretch/>
      </xdr:blipFill>
      <xdr:spPr>
        <a:xfrm>
          <a:off x="1" y="0"/>
          <a:ext cx="16827491" cy="9463476"/>
        </a:xfrm>
        <a:prstGeom prst="rect">
          <a:avLst/>
        </a:prstGeom>
      </xdr:spPr>
    </xdr:pic>
    <xdr:clientData/>
  </xdr:twoCellAnchor>
  <xdr:twoCellAnchor editAs="oneCell">
    <xdr:from>
      <xdr:col>0</xdr:col>
      <xdr:colOff>0</xdr:colOff>
      <xdr:row>0</xdr:row>
      <xdr:rowOff>0</xdr:rowOff>
    </xdr:from>
    <xdr:to>
      <xdr:col>25</xdr:col>
      <xdr:colOff>0</xdr:colOff>
      <xdr:row>49</xdr:row>
      <xdr:rowOff>127000</xdr:rowOff>
    </xdr:to>
    <xdr:sp macro="" textlink="">
      <xdr:nvSpPr>
        <xdr:cNvPr id="29697" name="AutoShape 1">
          <a:extLst>
            <a:ext uri="{FF2B5EF4-FFF2-40B4-BE49-F238E27FC236}">
              <a16:creationId xmlns:a16="http://schemas.microsoft.com/office/drawing/2014/main" id="{6D1DF539-2144-36DD-DDB8-5B4A0D546802}"/>
            </a:ext>
          </a:extLst>
        </xdr:cNvPr>
        <xdr:cNvSpPr>
          <a:spLocks noChangeAspect="1" noChangeArrowheads="1"/>
        </xdr:cNvSpPr>
      </xdr:nvSpPr>
      <xdr:spPr bwMode="auto">
        <a:xfrm>
          <a:off x="0" y="0"/>
          <a:ext cx="16827500" cy="94615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501628</xdr:colOff>
      <xdr:row>19</xdr:row>
      <xdr:rowOff>182287</xdr:rowOff>
    </xdr:from>
    <xdr:to>
      <xdr:col>12</xdr:col>
      <xdr:colOff>356889</xdr:colOff>
      <xdr:row>23</xdr:row>
      <xdr:rowOff>23441</xdr:rowOff>
    </xdr:to>
    <xdr:sp macro="" textlink="">
      <xdr:nvSpPr>
        <xdr:cNvPr id="4" name="TextBox 3">
          <a:extLst>
            <a:ext uri="{FF2B5EF4-FFF2-40B4-BE49-F238E27FC236}">
              <a16:creationId xmlns:a16="http://schemas.microsoft.com/office/drawing/2014/main" id="{3A6FC9EB-8A24-234C-AEA6-99DC4C3FCC20}"/>
            </a:ext>
          </a:extLst>
        </xdr:cNvPr>
        <xdr:cNvSpPr txBox="1"/>
      </xdr:nvSpPr>
      <xdr:spPr>
        <a:xfrm>
          <a:off x="501628" y="3797268"/>
          <a:ext cx="7960430" cy="60220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600" b="0" i="0">
              <a:solidFill>
                <a:schemeClr val="bg1"/>
              </a:solidFill>
              <a:effectLst/>
              <a:latin typeface="Arial" panose="020B0604020202020204" pitchFamily="34" charset="0"/>
              <a:ea typeface="+mn-ea"/>
              <a:cs typeface="Arial" panose="020B0604020202020204" pitchFamily="34" charset="0"/>
            </a:rPr>
            <a:t>In 2025, we focused on responsible value chains and transparent economic contribution in the jurisdictions where we operate.</a:t>
          </a:r>
        </a:p>
        <a:p>
          <a:endParaRPr lang="en-AU" sz="1600" b="0"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0</xdr:col>
      <xdr:colOff>501628</xdr:colOff>
      <xdr:row>27</xdr:row>
      <xdr:rowOff>187737</xdr:rowOff>
    </xdr:from>
    <xdr:to>
      <xdr:col>4</xdr:col>
      <xdr:colOff>310614</xdr:colOff>
      <xdr:row>30</xdr:row>
      <xdr:rowOff>136559</xdr:rowOff>
    </xdr:to>
    <xdr:sp macro="" textlink="">
      <xdr:nvSpPr>
        <xdr:cNvPr id="5" name="TextBox 4">
          <a:extLst>
            <a:ext uri="{FF2B5EF4-FFF2-40B4-BE49-F238E27FC236}">
              <a16:creationId xmlns:a16="http://schemas.microsoft.com/office/drawing/2014/main" id="{6AA79BC7-3248-5944-999C-4381036AC448}"/>
            </a:ext>
          </a:extLst>
        </xdr:cNvPr>
        <xdr:cNvSpPr txBox="1"/>
      </xdr:nvSpPr>
      <xdr:spPr>
        <a:xfrm>
          <a:off x="501628" y="5324816"/>
          <a:ext cx="2510709" cy="51960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200" b="0" i="0">
              <a:solidFill>
                <a:schemeClr val="bg1"/>
              </a:solidFill>
              <a:effectLst/>
              <a:latin typeface="Arial" panose="020B0604020202020204" pitchFamily="34" charset="0"/>
              <a:ea typeface="+mn-ea"/>
              <a:cs typeface="Arial" panose="020B0604020202020204" pitchFamily="34" charset="0"/>
            </a:rPr>
            <a:t>Invested in social initiatives</a:t>
          </a:r>
        </a:p>
        <a:p>
          <a:r>
            <a:rPr lang="en-AU" sz="1200" b="0" i="0">
              <a:solidFill>
                <a:schemeClr val="bg1"/>
              </a:solidFill>
              <a:effectLst/>
              <a:latin typeface="Arial" panose="020B0604020202020204" pitchFamily="34" charset="0"/>
              <a:ea typeface="+mn-ea"/>
              <a:cs typeface="Arial" panose="020B0604020202020204" pitchFamily="34" charset="0"/>
            </a:rPr>
            <a:t>(US$ million)</a:t>
          </a:r>
        </a:p>
        <a:p>
          <a:endParaRPr lang="en-AU" sz="1200" b="0"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0</xdr:col>
      <xdr:colOff>501628</xdr:colOff>
      <xdr:row>25</xdr:row>
      <xdr:rowOff>116736</xdr:rowOff>
    </xdr:from>
    <xdr:to>
      <xdr:col>4</xdr:col>
      <xdr:colOff>310614</xdr:colOff>
      <xdr:row>28</xdr:row>
      <xdr:rowOff>5227</xdr:rowOff>
    </xdr:to>
    <xdr:sp macro="" textlink="">
      <xdr:nvSpPr>
        <xdr:cNvPr id="6" name="TextBox 5">
          <a:extLst>
            <a:ext uri="{FF2B5EF4-FFF2-40B4-BE49-F238E27FC236}">
              <a16:creationId xmlns:a16="http://schemas.microsoft.com/office/drawing/2014/main" id="{A4CD5605-5554-574E-9305-F5BA45E3699D}"/>
            </a:ext>
          </a:extLst>
        </xdr:cNvPr>
        <xdr:cNvSpPr txBox="1"/>
      </xdr:nvSpPr>
      <xdr:spPr>
        <a:xfrm>
          <a:off x="501628" y="4873290"/>
          <a:ext cx="2510709" cy="4592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2800" b="1" i="0">
              <a:solidFill>
                <a:schemeClr val="bg1"/>
              </a:solidFill>
              <a:effectLst/>
              <a:latin typeface="Arial" panose="020B0604020202020204" pitchFamily="34" charset="0"/>
              <a:ea typeface="+mn-ea"/>
              <a:cs typeface="Arial" panose="020B0604020202020204" pitchFamily="34" charset="0"/>
            </a:rPr>
            <a:t>$60.09</a:t>
          </a:r>
        </a:p>
        <a:p>
          <a:endParaRPr lang="en-AU" sz="2800" b="1"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4</xdr:col>
      <xdr:colOff>453942</xdr:colOff>
      <xdr:row>27</xdr:row>
      <xdr:rowOff>187737</xdr:rowOff>
    </xdr:from>
    <xdr:to>
      <xdr:col>8</xdr:col>
      <xdr:colOff>262928</xdr:colOff>
      <xdr:row>30</xdr:row>
      <xdr:rowOff>136559</xdr:rowOff>
    </xdr:to>
    <xdr:sp macro="" textlink="">
      <xdr:nvSpPr>
        <xdr:cNvPr id="7" name="TextBox 6">
          <a:extLst>
            <a:ext uri="{FF2B5EF4-FFF2-40B4-BE49-F238E27FC236}">
              <a16:creationId xmlns:a16="http://schemas.microsoft.com/office/drawing/2014/main" id="{0D27802B-9B4A-534F-BD3C-40F91516A33A}"/>
            </a:ext>
          </a:extLst>
        </xdr:cNvPr>
        <xdr:cNvSpPr txBox="1"/>
      </xdr:nvSpPr>
      <xdr:spPr>
        <a:xfrm>
          <a:off x="3155665" y="5324816"/>
          <a:ext cx="2510709" cy="51960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200" b="0" i="0">
              <a:solidFill>
                <a:schemeClr val="bg1"/>
              </a:solidFill>
              <a:effectLst/>
              <a:latin typeface="Arial" panose="020B0604020202020204" pitchFamily="34" charset="0"/>
              <a:ea typeface="+mn-ea"/>
              <a:cs typeface="Arial" panose="020B0604020202020204" pitchFamily="34" charset="0"/>
            </a:rPr>
            <a:t>Total taxes paid (US$)</a:t>
          </a:r>
        </a:p>
        <a:p>
          <a:endParaRPr lang="en-AU" sz="1200" b="0" i="0">
            <a:solidFill>
              <a:schemeClr val="bg1"/>
            </a:solidFill>
            <a:effectLst/>
            <a:latin typeface="Arial" panose="020B0604020202020204" pitchFamily="34" charset="0"/>
            <a:ea typeface="+mn-ea"/>
            <a:cs typeface="Arial" panose="020B0604020202020204" pitchFamily="34" charset="0"/>
          </a:endParaRPr>
        </a:p>
      </xdr:txBody>
    </xdr:sp>
    <xdr:clientData/>
  </xdr:twoCellAnchor>
  <xdr:twoCellAnchor>
    <xdr:from>
      <xdr:col>4</xdr:col>
      <xdr:colOff>453942</xdr:colOff>
      <xdr:row>25</xdr:row>
      <xdr:rowOff>116736</xdr:rowOff>
    </xdr:from>
    <xdr:to>
      <xdr:col>8</xdr:col>
      <xdr:colOff>262928</xdr:colOff>
      <xdr:row>28</xdr:row>
      <xdr:rowOff>5227</xdr:rowOff>
    </xdr:to>
    <xdr:sp macro="" textlink="">
      <xdr:nvSpPr>
        <xdr:cNvPr id="8" name="TextBox 7">
          <a:extLst>
            <a:ext uri="{FF2B5EF4-FFF2-40B4-BE49-F238E27FC236}">
              <a16:creationId xmlns:a16="http://schemas.microsoft.com/office/drawing/2014/main" id="{0B16AE65-6983-0D4F-8F61-7BD3BFB08498}"/>
            </a:ext>
          </a:extLst>
        </xdr:cNvPr>
        <xdr:cNvSpPr txBox="1"/>
      </xdr:nvSpPr>
      <xdr:spPr>
        <a:xfrm>
          <a:off x="3155665" y="4873290"/>
          <a:ext cx="2510709" cy="4592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2800" b="1" i="0">
              <a:solidFill>
                <a:schemeClr val="bg1"/>
              </a:solidFill>
              <a:effectLst/>
              <a:latin typeface="Arial" panose="020B0604020202020204" pitchFamily="34" charset="0"/>
              <a:ea typeface="+mn-ea"/>
              <a:cs typeface="Arial" panose="020B0604020202020204" pitchFamily="34" charset="0"/>
            </a:rPr>
            <a:t>789.7</a:t>
          </a:r>
        </a:p>
      </xdr:txBody>
    </xdr:sp>
    <xdr:clientData/>
  </xdr:twoCellAnchor>
  <xdr:twoCellAnchor>
    <xdr:from>
      <xdr:col>8</xdr:col>
      <xdr:colOff>417240</xdr:colOff>
      <xdr:row>27</xdr:row>
      <xdr:rowOff>187737</xdr:rowOff>
    </xdr:from>
    <xdr:to>
      <xdr:col>12</xdr:col>
      <xdr:colOff>226225</xdr:colOff>
      <xdr:row>30</xdr:row>
      <xdr:rowOff>136559</xdr:rowOff>
    </xdr:to>
    <xdr:sp macro="" textlink="">
      <xdr:nvSpPr>
        <xdr:cNvPr id="9" name="TextBox 8">
          <a:extLst>
            <a:ext uri="{FF2B5EF4-FFF2-40B4-BE49-F238E27FC236}">
              <a16:creationId xmlns:a16="http://schemas.microsoft.com/office/drawing/2014/main" id="{525CB8E1-A22A-5D4E-ADBF-1EA236E9B763}"/>
            </a:ext>
          </a:extLst>
        </xdr:cNvPr>
        <xdr:cNvSpPr txBox="1"/>
      </xdr:nvSpPr>
      <xdr:spPr>
        <a:xfrm>
          <a:off x="5820686" y="5324816"/>
          <a:ext cx="2510708" cy="51960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200" b="0" i="0">
              <a:solidFill>
                <a:schemeClr val="bg1"/>
              </a:solidFill>
              <a:effectLst/>
              <a:latin typeface="Arial" panose="020B0604020202020204" pitchFamily="34" charset="0"/>
              <a:ea typeface="+mn-ea"/>
              <a:cs typeface="Arial" panose="020B0604020202020204" pitchFamily="34" charset="0"/>
            </a:rPr>
            <a:t>Total suppliers</a:t>
          </a:r>
        </a:p>
      </xdr:txBody>
    </xdr:sp>
    <xdr:clientData/>
  </xdr:twoCellAnchor>
  <xdr:twoCellAnchor>
    <xdr:from>
      <xdr:col>8</xdr:col>
      <xdr:colOff>417240</xdr:colOff>
      <xdr:row>25</xdr:row>
      <xdr:rowOff>116736</xdr:rowOff>
    </xdr:from>
    <xdr:to>
      <xdr:col>12</xdr:col>
      <xdr:colOff>226225</xdr:colOff>
      <xdr:row>28</xdr:row>
      <xdr:rowOff>5227</xdr:rowOff>
    </xdr:to>
    <xdr:sp macro="" textlink="">
      <xdr:nvSpPr>
        <xdr:cNvPr id="10" name="TextBox 9">
          <a:extLst>
            <a:ext uri="{FF2B5EF4-FFF2-40B4-BE49-F238E27FC236}">
              <a16:creationId xmlns:a16="http://schemas.microsoft.com/office/drawing/2014/main" id="{9B25BB2B-BF6C-954E-AF28-0CD0609932FC}"/>
            </a:ext>
          </a:extLst>
        </xdr:cNvPr>
        <xdr:cNvSpPr txBox="1"/>
      </xdr:nvSpPr>
      <xdr:spPr>
        <a:xfrm>
          <a:off x="5820686" y="4873290"/>
          <a:ext cx="2510708" cy="4592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2800" b="1" i="0">
              <a:solidFill>
                <a:schemeClr val="bg1"/>
              </a:solidFill>
              <a:effectLst/>
              <a:latin typeface="Arial" panose="020B0604020202020204" pitchFamily="34" charset="0"/>
              <a:ea typeface="+mn-ea"/>
              <a:cs typeface="Arial" panose="020B0604020202020204" pitchFamily="34" charset="0"/>
            </a:rPr>
            <a:t>7,028</a:t>
          </a:r>
        </a:p>
      </xdr:txBody>
    </xdr:sp>
    <xdr:clientData/>
  </xdr:twoCellAnchor>
  <xdr:twoCellAnchor>
    <xdr:from>
      <xdr:col>0</xdr:col>
      <xdr:colOff>591074</xdr:colOff>
      <xdr:row>24</xdr:row>
      <xdr:rowOff>154517</xdr:rowOff>
    </xdr:from>
    <xdr:to>
      <xdr:col>4</xdr:col>
      <xdr:colOff>318120</xdr:colOff>
      <xdr:row>24</xdr:row>
      <xdr:rowOff>154517</xdr:rowOff>
    </xdr:to>
    <xdr:cxnSp macro="">
      <xdr:nvCxnSpPr>
        <xdr:cNvPr id="11" name="Straight Connector 10">
          <a:extLst>
            <a:ext uri="{FF2B5EF4-FFF2-40B4-BE49-F238E27FC236}">
              <a16:creationId xmlns:a16="http://schemas.microsoft.com/office/drawing/2014/main" id="{C9B4568A-60B8-B842-8A8A-0A6DD8299075}"/>
            </a:ext>
          </a:extLst>
        </xdr:cNvPr>
        <xdr:cNvCxnSpPr/>
      </xdr:nvCxnSpPr>
      <xdr:spPr>
        <a:xfrm>
          <a:off x="591074" y="4720809"/>
          <a:ext cx="2428769" cy="0"/>
        </a:xfrm>
        <a:prstGeom prst="line">
          <a:avLst/>
        </a:prstGeom>
        <a:ln w="9525">
          <a:solidFill>
            <a:schemeClr val="bg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549372</xdr:colOff>
      <xdr:row>24</xdr:row>
      <xdr:rowOff>154517</xdr:rowOff>
    </xdr:from>
    <xdr:to>
      <xdr:col>8</xdr:col>
      <xdr:colOff>276418</xdr:colOff>
      <xdr:row>24</xdr:row>
      <xdr:rowOff>154517</xdr:rowOff>
    </xdr:to>
    <xdr:cxnSp macro="">
      <xdr:nvCxnSpPr>
        <xdr:cNvPr id="12" name="Straight Connector 11">
          <a:extLst>
            <a:ext uri="{FF2B5EF4-FFF2-40B4-BE49-F238E27FC236}">
              <a16:creationId xmlns:a16="http://schemas.microsoft.com/office/drawing/2014/main" id="{6265BC32-555E-0C41-85B5-AD149D3696E3}"/>
            </a:ext>
          </a:extLst>
        </xdr:cNvPr>
        <xdr:cNvCxnSpPr/>
      </xdr:nvCxnSpPr>
      <xdr:spPr>
        <a:xfrm>
          <a:off x="3251095" y="4720809"/>
          <a:ext cx="2428769" cy="0"/>
        </a:xfrm>
        <a:prstGeom prst="line">
          <a:avLst/>
        </a:prstGeom>
        <a:ln w="9525">
          <a:solidFill>
            <a:schemeClr val="bg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503881</xdr:colOff>
      <xdr:row>24</xdr:row>
      <xdr:rowOff>154517</xdr:rowOff>
    </xdr:from>
    <xdr:to>
      <xdr:col>12</xdr:col>
      <xdr:colOff>230927</xdr:colOff>
      <xdr:row>24</xdr:row>
      <xdr:rowOff>154517</xdr:rowOff>
    </xdr:to>
    <xdr:cxnSp macro="">
      <xdr:nvCxnSpPr>
        <xdr:cNvPr id="13" name="Straight Connector 12">
          <a:extLst>
            <a:ext uri="{FF2B5EF4-FFF2-40B4-BE49-F238E27FC236}">
              <a16:creationId xmlns:a16="http://schemas.microsoft.com/office/drawing/2014/main" id="{11E7C03D-A0BA-7843-8110-B41C822620B6}"/>
            </a:ext>
          </a:extLst>
        </xdr:cNvPr>
        <xdr:cNvCxnSpPr/>
      </xdr:nvCxnSpPr>
      <xdr:spPr>
        <a:xfrm>
          <a:off x="5907327" y="4720809"/>
          <a:ext cx="2428769" cy="0"/>
        </a:xfrm>
        <a:prstGeom prst="line">
          <a:avLst/>
        </a:prstGeom>
        <a:ln w="9525">
          <a:solidFill>
            <a:schemeClr val="bg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501628</xdr:colOff>
      <xdr:row>16</xdr:row>
      <xdr:rowOff>123858</xdr:rowOff>
    </xdr:from>
    <xdr:to>
      <xdr:col>12</xdr:col>
      <xdr:colOff>356889</xdr:colOff>
      <xdr:row>19</xdr:row>
      <xdr:rowOff>155274</xdr:rowOff>
    </xdr:to>
    <xdr:sp macro="" textlink="">
      <xdr:nvSpPr>
        <xdr:cNvPr id="14" name="TextBox 13">
          <a:extLst>
            <a:ext uri="{FF2B5EF4-FFF2-40B4-BE49-F238E27FC236}">
              <a16:creationId xmlns:a16="http://schemas.microsoft.com/office/drawing/2014/main" id="{DA75B919-C0A5-C840-ABBF-9CED93D51033}"/>
            </a:ext>
          </a:extLst>
        </xdr:cNvPr>
        <xdr:cNvSpPr txBox="1"/>
      </xdr:nvSpPr>
      <xdr:spPr>
        <a:xfrm>
          <a:off x="501628" y="3168053"/>
          <a:ext cx="7960430" cy="60220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3000" b="1">
              <a:solidFill>
                <a:schemeClr val="bg1"/>
              </a:solidFill>
              <a:effectLst/>
              <a:latin typeface="Arial" panose="020B0604020202020204" pitchFamily="34" charset="0"/>
              <a:ea typeface="+mn-ea"/>
              <a:cs typeface="Arial" panose="020B0604020202020204" pitchFamily="34" charset="0"/>
            </a:rPr>
            <a:t>Trusted and responsible producer</a:t>
          </a:r>
          <a:endParaRPr lang="en-AU" sz="3000">
            <a:solidFill>
              <a:schemeClr val="bg1"/>
            </a:solidFill>
            <a:effectLst/>
            <a:latin typeface="Arial" panose="020B0604020202020204" pitchFamily="34" charset="0"/>
            <a:ea typeface="+mn-ea"/>
            <a:cs typeface="Arial" panose="020B0604020202020204" pitchFamily="34" charset="0"/>
          </a:endParaRPr>
        </a:p>
      </xdr:txBody>
    </xdr:sp>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hlinkClick xmlns:r="http://schemas.openxmlformats.org/officeDocument/2006/relationships" r:id="rId1"/>
          <a:extLst>
            <a:ext uri="{FF2B5EF4-FFF2-40B4-BE49-F238E27FC236}">
              <a16:creationId xmlns:a16="http://schemas.microsoft.com/office/drawing/2014/main" id="{3538D454-8C0A-4DCF-A7F9-D58618FEB19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CCE17925-6E4E-49D6-A2F3-536A1A5E5E6A}"/>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85AD52B1-C671-4464-A603-FF83872BEF76}"/>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6"/>
          <a:extLst>
            <a:ext uri="{FF2B5EF4-FFF2-40B4-BE49-F238E27FC236}">
              <a16:creationId xmlns:a16="http://schemas.microsoft.com/office/drawing/2014/main" id="{A5595AC4-FD21-4CD7-81DF-D50C3E226AAD}"/>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hlinkClick xmlns:r="http://schemas.openxmlformats.org/officeDocument/2006/relationships" r:id="rId7"/>
          <a:extLst>
            <a:ext uri="{FF2B5EF4-FFF2-40B4-BE49-F238E27FC236}">
              <a16:creationId xmlns:a16="http://schemas.microsoft.com/office/drawing/2014/main" id="{5D26F251-C525-4BB6-99EC-09038777AC0B}"/>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hlinkClick xmlns:r="http://schemas.openxmlformats.org/officeDocument/2006/relationships" r:id="rId8"/>
          <a:extLst>
            <a:ext uri="{FF2B5EF4-FFF2-40B4-BE49-F238E27FC236}">
              <a16:creationId xmlns:a16="http://schemas.microsoft.com/office/drawing/2014/main" id="{0E573261-A60B-47D6-B283-9B532FBFDBF4}"/>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668139" y="1064484"/>
          <a:ext cx="276488" cy="23699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hlinkClick xmlns:r="http://schemas.openxmlformats.org/officeDocument/2006/relationships" r:id="rId1"/>
          <a:extLst>
            <a:ext uri="{FF2B5EF4-FFF2-40B4-BE49-F238E27FC236}">
              <a16:creationId xmlns:a16="http://schemas.microsoft.com/office/drawing/2014/main" id="{E697801A-0634-48E8-A66F-A7ED0DD9054A}"/>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987F2911-0029-4D88-9DE4-E540F691A62E}"/>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C5BDEC19-54EC-4107-814D-36D75F7EDF9D}"/>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6"/>
          <a:extLst>
            <a:ext uri="{FF2B5EF4-FFF2-40B4-BE49-F238E27FC236}">
              <a16:creationId xmlns:a16="http://schemas.microsoft.com/office/drawing/2014/main" id="{94F61E43-7EE9-45CF-BD2C-43ADF8C1F770}"/>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hlinkClick xmlns:r="http://schemas.openxmlformats.org/officeDocument/2006/relationships" r:id="rId7"/>
          <a:extLst>
            <a:ext uri="{FF2B5EF4-FFF2-40B4-BE49-F238E27FC236}">
              <a16:creationId xmlns:a16="http://schemas.microsoft.com/office/drawing/2014/main" id="{C01A5AF5-05A1-49CA-9F1E-3F0780F53A05}"/>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hlinkClick xmlns:r="http://schemas.openxmlformats.org/officeDocument/2006/relationships" r:id="rId8"/>
          <a:extLst>
            <a:ext uri="{FF2B5EF4-FFF2-40B4-BE49-F238E27FC236}">
              <a16:creationId xmlns:a16="http://schemas.microsoft.com/office/drawing/2014/main" id="{0905CEFE-CB16-43A2-BB37-D6428036A6F7}"/>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rot="10800000">
          <a:off x="668139" y="1064484"/>
          <a:ext cx="276488" cy="23699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oneCellAnchor>
    <xdr:from>
      <xdr:col>0</xdr:col>
      <xdr:colOff>165684</xdr:colOff>
      <xdr:row>1</xdr:row>
      <xdr:rowOff>177658</xdr:rowOff>
    </xdr:from>
    <xdr:ext cx="241300" cy="241300"/>
    <xdr:pic>
      <xdr:nvPicPr>
        <xdr:cNvPr id="20" name="Graphic 19">
          <a:extLst>
            <a:ext uri="{FF2B5EF4-FFF2-40B4-BE49-F238E27FC236}">
              <a16:creationId xmlns:a16="http://schemas.microsoft.com/office/drawing/2014/main" id="{DC73A670-0509-B746-BC08-AF54C2380F28}"/>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oneCellAnchor>
  <xdr:oneCellAnchor>
    <xdr:from>
      <xdr:col>2</xdr:col>
      <xdr:colOff>160074</xdr:colOff>
      <xdr:row>1</xdr:row>
      <xdr:rowOff>178659</xdr:rowOff>
    </xdr:from>
    <xdr:ext cx="276488" cy="236990"/>
    <xdr:pic>
      <xdr:nvPicPr>
        <xdr:cNvPr id="21" name="Graphic 20">
          <a:extLst>
            <a:ext uri="{FF2B5EF4-FFF2-40B4-BE49-F238E27FC236}">
              <a16:creationId xmlns:a16="http://schemas.microsoft.com/office/drawing/2014/main" id="{AB2ED17B-A674-814B-93B3-17B0A76723C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oneCellAnchor>
  <xdr:oneCellAnchor>
    <xdr:from>
      <xdr:col>1</xdr:col>
      <xdr:colOff>153789</xdr:colOff>
      <xdr:row>1</xdr:row>
      <xdr:rowOff>178659</xdr:rowOff>
    </xdr:from>
    <xdr:ext cx="276488" cy="236990"/>
    <xdr:pic>
      <xdr:nvPicPr>
        <xdr:cNvPr id="22" name="Graphic 21">
          <a:extLst>
            <a:ext uri="{FF2B5EF4-FFF2-40B4-BE49-F238E27FC236}">
              <a16:creationId xmlns:a16="http://schemas.microsoft.com/office/drawing/2014/main" id="{0FAA1292-1FB8-734F-ADCA-24F28EA6652D}"/>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oneCellAnchor>
  <xdr:oneCellAnchor>
    <xdr:from>
      <xdr:col>0</xdr:col>
      <xdr:colOff>165684</xdr:colOff>
      <xdr:row>1</xdr:row>
      <xdr:rowOff>177658</xdr:rowOff>
    </xdr:from>
    <xdr:ext cx="241300" cy="241300"/>
    <xdr:pic>
      <xdr:nvPicPr>
        <xdr:cNvPr id="23" name="Graphic 22">
          <a:hlinkClick xmlns:r="http://schemas.openxmlformats.org/officeDocument/2006/relationships" r:id="rId5"/>
          <a:extLst>
            <a:ext uri="{FF2B5EF4-FFF2-40B4-BE49-F238E27FC236}">
              <a16:creationId xmlns:a16="http://schemas.microsoft.com/office/drawing/2014/main" id="{726FA079-82DD-554D-A579-356C12832C16}"/>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oneCellAnchor>
  <xdr:oneCellAnchor>
    <xdr:from>
      <xdr:col>2</xdr:col>
      <xdr:colOff>160074</xdr:colOff>
      <xdr:row>1</xdr:row>
      <xdr:rowOff>178659</xdr:rowOff>
    </xdr:from>
    <xdr:ext cx="276488" cy="236990"/>
    <xdr:pic>
      <xdr:nvPicPr>
        <xdr:cNvPr id="24" name="Graphic 23">
          <a:extLst>
            <a:ext uri="{FF2B5EF4-FFF2-40B4-BE49-F238E27FC236}">
              <a16:creationId xmlns:a16="http://schemas.microsoft.com/office/drawing/2014/main" id="{2BCFBE5E-33F8-ED46-96A1-5AFE10755B7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oneCellAnchor>
  <xdr:oneCellAnchor>
    <xdr:from>
      <xdr:col>1</xdr:col>
      <xdr:colOff>153789</xdr:colOff>
      <xdr:row>1</xdr:row>
      <xdr:rowOff>178659</xdr:rowOff>
    </xdr:from>
    <xdr:ext cx="276488" cy="236990"/>
    <xdr:pic>
      <xdr:nvPicPr>
        <xdr:cNvPr id="25" name="Graphic 24">
          <a:extLst>
            <a:ext uri="{FF2B5EF4-FFF2-40B4-BE49-F238E27FC236}">
              <a16:creationId xmlns:a16="http://schemas.microsoft.com/office/drawing/2014/main" id="{F9F34771-452D-324F-A5AE-93B7BC748124}"/>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oneCellAnchor>
  <xdr:oneCellAnchor>
    <xdr:from>
      <xdr:col>0</xdr:col>
      <xdr:colOff>165684</xdr:colOff>
      <xdr:row>1</xdr:row>
      <xdr:rowOff>177658</xdr:rowOff>
    </xdr:from>
    <xdr:ext cx="241300" cy="241300"/>
    <xdr:pic>
      <xdr:nvPicPr>
        <xdr:cNvPr id="26" name="Graphic 25">
          <a:hlinkClick xmlns:r="http://schemas.openxmlformats.org/officeDocument/2006/relationships" r:id="rId6"/>
          <a:extLst>
            <a:ext uri="{FF2B5EF4-FFF2-40B4-BE49-F238E27FC236}">
              <a16:creationId xmlns:a16="http://schemas.microsoft.com/office/drawing/2014/main" id="{9078E681-78A0-5B46-B903-36B24B989C7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oneCellAnchor>
  <xdr:oneCellAnchor>
    <xdr:from>
      <xdr:col>2</xdr:col>
      <xdr:colOff>160074</xdr:colOff>
      <xdr:row>1</xdr:row>
      <xdr:rowOff>178659</xdr:rowOff>
    </xdr:from>
    <xdr:ext cx="276488" cy="236990"/>
    <xdr:pic>
      <xdr:nvPicPr>
        <xdr:cNvPr id="27" name="Graphic 26">
          <a:hlinkClick xmlns:r="http://schemas.openxmlformats.org/officeDocument/2006/relationships" r:id="rId7"/>
          <a:extLst>
            <a:ext uri="{FF2B5EF4-FFF2-40B4-BE49-F238E27FC236}">
              <a16:creationId xmlns:a16="http://schemas.microsoft.com/office/drawing/2014/main" id="{86689E53-D967-5649-905D-AC823DC0B58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oneCellAnchor>
  <xdr:oneCellAnchor>
    <xdr:from>
      <xdr:col>1</xdr:col>
      <xdr:colOff>153789</xdr:colOff>
      <xdr:row>1</xdr:row>
      <xdr:rowOff>178659</xdr:rowOff>
    </xdr:from>
    <xdr:ext cx="276488" cy="236990"/>
    <xdr:pic>
      <xdr:nvPicPr>
        <xdr:cNvPr id="28" name="Graphic 27">
          <a:hlinkClick xmlns:r="http://schemas.openxmlformats.org/officeDocument/2006/relationships" r:id="rId8"/>
          <a:extLst>
            <a:ext uri="{FF2B5EF4-FFF2-40B4-BE49-F238E27FC236}">
              <a16:creationId xmlns:a16="http://schemas.microsoft.com/office/drawing/2014/main" id="{8CEBC725-A8DE-104F-916E-7D617E06172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0</xdr:col>
      <xdr:colOff>165684</xdr:colOff>
      <xdr:row>1</xdr:row>
      <xdr:rowOff>177658</xdr:rowOff>
    </xdr:from>
    <xdr:ext cx="241300" cy="241300"/>
    <xdr:pic>
      <xdr:nvPicPr>
        <xdr:cNvPr id="2" name="Graphic 1">
          <a:extLst>
            <a:ext uri="{FF2B5EF4-FFF2-40B4-BE49-F238E27FC236}">
              <a16:creationId xmlns:a16="http://schemas.microsoft.com/office/drawing/2014/main" id="{2256FCD8-3AB9-4DBE-9AB6-A8CA1C117F96}"/>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368158"/>
          <a:ext cx="241300" cy="241300"/>
        </a:xfrm>
        <a:prstGeom prst="rect">
          <a:avLst/>
        </a:prstGeom>
      </xdr:spPr>
    </xdr:pic>
    <xdr:clientData/>
  </xdr:oneCellAnchor>
  <xdr:oneCellAnchor>
    <xdr:from>
      <xdr:col>2</xdr:col>
      <xdr:colOff>160074</xdr:colOff>
      <xdr:row>1</xdr:row>
      <xdr:rowOff>178659</xdr:rowOff>
    </xdr:from>
    <xdr:ext cx="276488" cy="236990"/>
    <xdr:pic>
      <xdr:nvPicPr>
        <xdr:cNvPr id="3" name="Graphic 2">
          <a:extLst>
            <a:ext uri="{FF2B5EF4-FFF2-40B4-BE49-F238E27FC236}">
              <a16:creationId xmlns:a16="http://schemas.microsoft.com/office/drawing/2014/main" id="{FD5111BB-2AF4-4124-A4CE-9C5630D06A9D}"/>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41174" y="369159"/>
          <a:ext cx="276488" cy="236990"/>
        </a:xfrm>
        <a:prstGeom prst="rect">
          <a:avLst/>
        </a:prstGeom>
      </xdr:spPr>
    </xdr:pic>
    <xdr:clientData/>
  </xdr:oneCellAnchor>
  <xdr:oneCellAnchor>
    <xdr:from>
      <xdr:col>1</xdr:col>
      <xdr:colOff>153789</xdr:colOff>
      <xdr:row>1</xdr:row>
      <xdr:rowOff>178659</xdr:rowOff>
    </xdr:from>
    <xdr:ext cx="276488" cy="236990"/>
    <xdr:pic>
      <xdr:nvPicPr>
        <xdr:cNvPr id="4" name="Graphic 3">
          <a:extLst>
            <a:ext uri="{FF2B5EF4-FFF2-40B4-BE49-F238E27FC236}">
              <a16:creationId xmlns:a16="http://schemas.microsoft.com/office/drawing/2014/main" id="{DBF3D7BC-02B2-4A63-8D56-E340DAAD948C}"/>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44339" y="369159"/>
          <a:ext cx="276488" cy="236990"/>
        </a:xfrm>
        <a:prstGeom prst="rect">
          <a:avLst/>
        </a:prstGeom>
      </xdr:spPr>
    </xdr:pic>
    <xdr:clientData/>
  </xdr:oneCellAnchor>
  <xdr:oneCellAnchor>
    <xdr:from>
      <xdr:col>0</xdr:col>
      <xdr:colOff>165684</xdr:colOff>
      <xdr:row>1</xdr:row>
      <xdr:rowOff>177658</xdr:rowOff>
    </xdr:from>
    <xdr:ext cx="241300" cy="241300"/>
    <xdr:pic>
      <xdr:nvPicPr>
        <xdr:cNvPr id="5" name="Graphic 4">
          <a:hlinkClick xmlns:r="http://schemas.openxmlformats.org/officeDocument/2006/relationships" r:id="rId5"/>
          <a:extLst>
            <a:ext uri="{FF2B5EF4-FFF2-40B4-BE49-F238E27FC236}">
              <a16:creationId xmlns:a16="http://schemas.microsoft.com/office/drawing/2014/main" id="{89BB42EB-71FE-4E8A-B720-0D2C818B1C5F}"/>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368158"/>
          <a:ext cx="241300" cy="241300"/>
        </a:xfrm>
        <a:prstGeom prst="rect">
          <a:avLst/>
        </a:prstGeom>
      </xdr:spPr>
    </xdr:pic>
    <xdr:clientData/>
  </xdr:oneCellAnchor>
  <xdr:oneCellAnchor>
    <xdr:from>
      <xdr:col>2</xdr:col>
      <xdr:colOff>160074</xdr:colOff>
      <xdr:row>1</xdr:row>
      <xdr:rowOff>178659</xdr:rowOff>
    </xdr:from>
    <xdr:ext cx="276488" cy="236990"/>
    <xdr:pic>
      <xdr:nvPicPr>
        <xdr:cNvPr id="6" name="Graphic 5">
          <a:extLst>
            <a:ext uri="{FF2B5EF4-FFF2-40B4-BE49-F238E27FC236}">
              <a16:creationId xmlns:a16="http://schemas.microsoft.com/office/drawing/2014/main" id="{E1C15AF1-E2F6-428E-BA83-69C747069B8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41174" y="369159"/>
          <a:ext cx="276488" cy="236990"/>
        </a:xfrm>
        <a:prstGeom prst="rect">
          <a:avLst/>
        </a:prstGeom>
      </xdr:spPr>
    </xdr:pic>
    <xdr:clientData/>
  </xdr:oneCellAnchor>
  <xdr:oneCellAnchor>
    <xdr:from>
      <xdr:col>1</xdr:col>
      <xdr:colOff>153789</xdr:colOff>
      <xdr:row>1</xdr:row>
      <xdr:rowOff>178659</xdr:rowOff>
    </xdr:from>
    <xdr:ext cx="276488" cy="236990"/>
    <xdr:pic>
      <xdr:nvPicPr>
        <xdr:cNvPr id="7" name="Graphic 6">
          <a:extLst>
            <a:ext uri="{FF2B5EF4-FFF2-40B4-BE49-F238E27FC236}">
              <a16:creationId xmlns:a16="http://schemas.microsoft.com/office/drawing/2014/main" id="{FD435C12-3BAD-4E5A-A3C7-AF5966D76025}"/>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44339" y="369159"/>
          <a:ext cx="276488" cy="236990"/>
        </a:xfrm>
        <a:prstGeom prst="rect">
          <a:avLst/>
        </a:prstGeom>
      </xdr:spPr>
    </xdr:pic>
    <xdr:clientData/>
  </xdr:oneCellAnchor>
  <xdr:oneCellAnchor>
    <xdr:from>
      <xdr:col>0</xdr:col>
      <xdr:colOff>165684</xdr:colOff>
      <xdr:row>1</xdr:row>
      <xdr:rowOff>177658</xdr:rowOff>
    </xdr:from>
    <xdr:ext cx="241300" cy="241300"/>
    <xdr:pic>
      <xdr:nvPicPr>
        <xdr:cNvPr id="8" name="Graphic 7">
          <a:hlinkClick xmlns:r="http://schemas.openxmlformats.org/officeDocument/2006/relationships" r:id="rId6"/>
          <a:extLst>
            <a:ext uri="{FF2B5EF4-FFF2-40B4-BE49-F238E27FC236}">
              <a16:creationId xmlns:a16="http://schemas.microsoft.com/office/drawing/2014/main" id="{7CA326A6-99D2-49DA-9E9C-59F89C73AC4B}"/>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368158"/>
          <a:ext cx="241300" cy="241300"/>
        </a:xfrm>
        <a:prstGeom prst="rect">
          <a:avLst/>
        </a:prstGeom>
      </xdr:spPr>
    </xdr:pic>
    <xdr:clientData/>
  </xdr:oneCellAnchor>
  <xdr:oneCellAnchor>
    <xdr:from>
      <xdr:col>2</xdr:col>
      <xdr:colOff>160074</xdr:colOff>
      <xdr:row>1</xdr:row>
      <xdr:rowOff>178659</xdr:rowOff>
    </xdr:from>
    <xdr:ext cx="276488" cy="236990"/>
    <xdr:pic>
      <xdr:nvPicPr>
        <xdr:cNvPr id="9" name="Graphic 8">
          <a:hlinkClick xmlns:r="http://schemas.openxmlformats.org/officeDocument/2006/relationships" r:id="rId7"/>
          <a:extLst>
            <a:ext uri="{FF2B5EF4-FFF2-40B4-BE49-F238E27FC236}">
              <a16:creationId xmlns:a16="http://schemas.microsoft.com/office/drawing/2014/main" id="{D5604E4B-33AD-4D29-97E9-8BE859A6371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41174" y="369159"/>
          <a:ext cx="276488" cy="236990"/>
        </a:xfrm>
        <a:prstGeom prst="rect">
          <a:avLst/>
        </a:prstGeom>
      </xdr:spPr>
    </xdr:pic>
    <xdr:clientData/>
  </xdr:oneCellAnchor>
  <xdr:oneCellAnchor>
    <xdr:from>
      <xdr:col>1</xdr:col>
      <xdr:colOff>153789</xdr:colOff>
      <xdr:row>1</xdr:row>
      <xdr:rowOff>178659</xdr:rowOff>
    </xdr:from>
    <xdr:ext cx="276488" cy="236990"/>
    <xdr:pic>
      <xdr:nvPicPr>
        <xdr:cNvPr id="10" name="Graphic 9">
          <a:hlinkClick xmlns:r="http://schemas.openxmlformats.org/officeDocument/2006/relationships" r:id="rId8"/>
          <a:extLst>
            <a:ext uri="{FF2B5EF4-FFF2-40B4-BE49-F238E27FC236}">
              <a16:creationId xmlns:a16="http://schemas.microsoft.com/office/drawing/2014/main" id="{5BD27532-2CD1-4239-BA83-84F0BDE3752C}"/>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44339" y="369159"/>
          <a:ext cx="276488" cy="236990"/>
        </a:xfrm>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extLst>
            <a:ext uri="{FF2B5EF4-FFF2-40B4-BE49-F238E27FC236}">
              <a16:creationId xmlns:a16="http://schemas.microsoft.com/office/drawing/2014/main" id="{78435358-6E5E-4A50-8721-C086FB2D66F0}"/>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E2CB0182-07A2-4045-AEE2-C22656621961}"/>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CFBCE3EC-2F23-4936-8C85-BCDE746A9F4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5"/>
          <a:extLst>
            <a:ext uri="{FF2B5EF4-FFF2-40B4-BE49-F238E27FC236}">
              <a16:creationId xmlns:a16="http://schemas.microsoft.com/office/drawing/2014/main" id="{E8F6FE85-8223-4C11-BC83-A0D227E9E6CD}"/>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extLst>
            <a:ext uri="{FF2B5EF4-FFF2-40B4-BE49-F238E27FC236}">
              <a16:creationId xmlns:a16="http://schemas.microsoft.com/office/drawing/2014/main" id="{87B6D7CD-8195-4687-A021-56777B034BC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extLst>
            <a:ext uri="{FF2B5EF4-FFF2-40B4-BE49-F238E27FC236}">
              <a16:creationId xmlns:a16="http://schemas.microsoft.com/office/drawing/2014/main" id="{5BDFA53D-6CE6-4810-A2CD-54C802051FA2}"/>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xdr:from>
      <xdr:col>4</xdr:col>
      <xdr:colOff>620000</xdr:colOff>
      <xdr:row>6</xdr:row>
      <xdr:rowOff>0</xdr:rowOff>
    </xdr:from>
    <xdr:to>
      <xdr:col>4</xdr:col>
      <xdr:colOff>804151</xdr:colOff>
      <xdr:row>6</xdr:row>
      <xdr:rowOff>0</xdr:rowOff>
    </xdr:to>
    <xdr:sp macro="" textlink="">
      <xdr:nvSpPr>
        <xdr:cNvPr id="8" name="Oval 7">
          <a:extLst>
            <a:ext uri="{FF2B5EF4-FFF2-40B4-BE49-F238E27FC236}">
              <a16:creationId xmlns:a16="http://schemas.microsoft.com/office/drawing/2014/main" id="{5301DFE1-ADB4-4532-94C1-34F267D7C69F}"/>
            </a:ext>
          </a:extLst>
        </xdr:cNvPr>
        <xdr:cNvSpPr/>
      </xdr:nvSpPr>
      <xdr:spPr>
        <a:xfrm>
          <a:off x="3382250" y="2695575"/>
          <a:ext cx="184151" cy="0"/>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620000</xdr:colOff>
      <xdr:row>6</xdr:row>
      <xdr:rowOff>0</xdr:rowOff>
    </xdr:from>
    <xdr:to>
      <xdr:col>5</xdr:col>
      <xdr:colOff>804151</xdr:colOff>
      <xdr:row>6</xdr:row>
      <xdr:rowOff>0</xdr:rowOff>
    </xdr:to>
    <xdr:sp macro="" textlink="">
      <xdr:nvSpPr>
        <xdr:cNvPr id="9" name="Oval 8">
          <a:extLst>
            <a:ext uri="{FF2B5EF4-FFF2-40B4-BE49-F238E27FC236}">
              <a16:creationId xmlns:a16="http://schemas.microsoft.com/office/drawing/2014/main" id="{E7BFC8E5-96AB-465D-9C88-2C3DEEA905EE}"/>
            </a:ext>
          </a:extLst>
        </xdr:cNvPr>
        <xdr:cNvSpPr/>
      </xdr:nvSpPr>
      <xdr:spPr>
        <a:xfrm>
          <a:off x="4601450" y="2695575"/>
          <a:ext cx="184151" cy="0"/>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6</xdr:row>
      <xdr:rowOff>0</xdr:rowOff>
    </xdr:from>
    <xdr:to>
      <xdr:col>6</xdr:col>
      <xdr:colOff>804151</xdr:colOff>
      <xdr:row>6</xdr:row>
      <xdr:rowOff>0</xdr:rowOff>
    </xdr:to>
    <xdr:sp macro="" textlink="">
      <xdr:nvSpPr>
        <xdr:cNvPr id="10" name="Oval 9">
          <a:extLst>
            <a:ext uri="{FF2B5EF4-FFF2-40B4-BE49-F238E27FC236}">
              <a16:creationId xmlns:a16="http://schemas.microsoft.com/office/drawing/2014/main" id="{05F8A331-8CC5-4FC6-B0BB-EDAA4D6F3B35}"/>
            </a:ext>
          </a:extLst>
        </xdr:cNvPr>
        <xdr:cNvSpPr/>
      </xdr:nvSpPr>
      <xdr:spPr>
        <a:xfrm>
          <a:off x="5820650" y="2695575"/>
          <a:ext cx="184151" cy="0"/>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7</xdr:col>
      <xdr:colOff>620000</xdr:colOff>
      <xdr:row>6</xdr:row>
      <xdr:rowOff>0</xdr:rowOff>
    </xdr:from>
    <xdr:to>
      <xdr:col>7</xdr:col>
      <xdr:colOff>804151</xdr:colOff>
      <xdr:row>6</xdr:row>
      <xdr:rowOff>0</xdr:rowOff>
    </xdr:to>
    <xdr:sp macro="" textlink="">
      <xdr:nvSpPr>
        <xdr:cNvPr id="11" name="Oval 10">
          <a:extLst>
            <a:ext uri="{FF2B5EF4-FFF2-40B4-BE49-F238E27FC236}">
              <a16:creationId xmlns:a16="http://schemas.microsoft.com/office/drawing/2014/main" id="{9DCF9BAB-CA04-459A-8CC3-46AA40ACA63F}"/>
            </a:ext>
          </a:extLst>
        </xdr:cNvPr>
        <xdr:cNvSpPr/>
      </xdr:nvSpPr>
      <xdr:spPr>
        <a:xfrm>
          <a:off x="7039850" y="2695575"/>
          <a:ext cx="184151" cy="0"/>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8</xdr:col>
      <xdr:colOff>620000</xdr:colOff>
      <xdr:row>6</xdr:row>
      <xdr:rowOff>0</xdr:rowOff>
    </xdr:from>
    <xdr:to>
      <xdr:col>8</xdr:col>
      <xdr:colOff>804151</xdr:colOff>
      <xdr:row>6</xdr:row>
      <xdr:rowOff>0</xdr:rowOff>
    </xdr:to>
    <xdr:sp macro="" textlink="">
      <xdr:nvSpPr>
        <xdr:cNvPr id="12" name="Oval 11">
          <a:extLst>
            <a:ext uri="{FF2B5EF4-FFF2-40B4-BE49-F238E27FC236}">
              <a16:creationId xmlns:a16="http://schemas.microsoft.com/office/drawing/2014/main" id="{37EB2789-A73C-4768-B117-FC7B56556689}"/>
            </a:ext>
          </a:extLst>
        </xdr:cNvPr>
        <xdr:cNvSpPr/>
      </xdr:nvSpPr>
      <xdr:spPr>
        <a:xfrm>
          <a:off x="8259050" y="2695575"/>
          <a:ext cx="184151" cy="0"/>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editAs="oneCell">
    <xdr:from>
      <xdr:col>0</xdr:col>
      <xdr:colOff>165684</xdr:colOff>
      <xdr:row>1</xdr:row>
      <xdr:rowOff>177658</xdr:rowOff>
    </xdr:from>
    <xdr:to>
      <xdr:col>0</xdr:col>
      <xdr:colOff>406984</xdr:colOff>
      <xdr:row>1</xdr:row>
      <xdr:rowOff>418958</xdr:rowOff>
    </xdr:to>
    <xdr:pic>
      <xdr:nvPicPr>
        <xdr:cNvPr id="13" name="Graphic 12">
          <a:hlinkClick xmlns:r="http://schemas.openxmlformats.org/officeDocument/2006/relationships" r:id="rId6"/>
          <a:extLst>
            <a:ext uri="{FF2B5EF4-FFF2-40B4-BE49-F238E27FC236}">
              <a16:creationId xmlns:a16="http://schemas.microsoft.com/office/drawing/2014/main" id="{01932260-0791-43E6-9C8F-49793F1A2ACF}"/>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14" name="Graphic 13">
          <a:hlinkClick xmlns:r="http://schemas.openxmlformats.org/officeDocument/2006/relationships" r:id="rId7"/>
          <a:extLst>
            <a:ext uri="{FF2B5EF4-FFF2-40B4-BE49-F238E27FC236}">
              <a16:creationId xmlns:a16="http://schemas.microsoft.com/office/drawing/2014/main" id="{31B6A53C-D4E2-4561-86DF-A0FF5A602021}"/>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188774" y="1064484"/>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5" name="Graphic 14">
          <a:hlinkClick xmlns:r="http://schemas.openxmlformats.org/officeDocument/2006/relationships" r:id="rId8"/>
          <a:extLst>
            <a:ext uri="{FF2B5EF4-FFF2-40B4-BE49-F238E27FC236}">
              <a16:creationId xmlns:a16="http://schemas.microsoft.com/office/drawing/2014/main" id="{6DF5D7F0-D966-4D2D-8481-8D22232B0172}"/>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xdr:from>
      <xdr:col>5</xdr:col>
      <xdr:colOff>620000</xdr:colOff>
      <xdr:row>6</xdr:row>
      <xdr:rowOff>0</xdr:rowOff>
    </xdr:from>
    <xdr:to>
      <xdr:col>5</xdr:col>
      <xdr:colOff>804151</xdr:colOff>
      <xdr:row>6</xdr:row>
      <xdr:rowOff>0</xdr:rowOff>
    </xdr:to>
    <xdr:sp macro="" textlink="">
      <xdr:nvSpPr>
        <xdr:cNvPr id="16" name="Oval 15">
          <a:extLst>
            <a:ext uri="{FF2B5EF4-FFF2-40B4-BE49-F238E27FC236}">
              <a16:creationId xmlns:a16="http://schemas.microsoft.com/office/drawing/2014/main" id="{4B3AD2BA-A417-4C2E-8B25-52B8559E4451}"/>
            </a:ext>
          </a:extLst>
        </xdr:cNvPr>
        <xdr:cNvSpPr/>
      </xdr:nvSpPr>
      <xdr:spPr>
        <a:xfrm>
          <a:off x="4601450" y="2695575"/>
          <a:ext cx="184151" cy="0"/>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6</xdr:col>
      <xdr:colOff>620000</xdr:colOff>
      <xdr:row>6</xdr:row>
      <xdr:rowOff>0</xdr:rowOff>
    </xdr:from>
    <xdr:to>
      <xdr:col>6</xdr:col>
      <xdr:colOff>804151</xdr:colOff>
      <xdr:row>6</xdr:row>
      <xdr:rowOff>0</xdr:rowOff>
    </xdr:to>
    <xdr:sp macro="" textlink="">
      <xdr:nvSpPr>
        <xdr:cNvPr id="17" name="Oval 16">
          <a:extLst>
            <a:ext uri="{FF2B5EF4-FFF2-40B4-BE49-F238E27FC236}">
              <a16:creationId xmlns:a16="http://schemas.microsoft.com/office/drawing/2014/main" id="{A18E6B72-C884-44D1-9886-C0F3D4B4125E}"/>
            </a:ext>
          </a:extLst>
        </xdr:cNvPr>
        <xdr:cNvSpPr/>
      </xdr:nvSpPr>
      <xdr:spPr>
        <a:xfrm>
          <a:off x="5820650" y="2695575"/>
          <a:ext cx="184151" cy="0"/>
        </a:xfrm>
        <a:prstGeom prst="ellipse">
          <a:avLst/>
        </a:prstGeom>
        <a:solidFill>
          <a:srgbClr val="39B54A"/>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solidFill>
              <a:srgbClr val="FF0000"/>
            </a:solidFill>
          </a:endParaRPr>
        </a:p>
      </xdr:txBody>
    </xdr:sp>
    <xdr:clientData/>
  </xdr:twoCellAnchor>
  <xdr:twoCellAnchor>
    <xdr:from>
      <xdr:col>5</xdr:col>
      <xdr:colOff>238125</xdr:colOff>
      <xdr:row>29</xdr:row>
      <xdr:rowOff>1752600</xdr:rowOff>
    </xdr:from>
    <xdr:to>
      <xdr:col>7</xdr:col>
      <xdr:colOff>495300</xdr:colOff>
      <xdr:row>30</xdr:row>
      <xdr:rowOff>76200</xdr:rowOff>
    </xdr:to>
    <xdr:sp macro="" textlink="">
      <xdr:nvSpPr>
        <xdr:cNvPr id="18" name="Rectangle 17">
          <a:hlinkClick xmlns:r="http://schemas.openxmlformats.org/officeDocument/2006/relationships" r:id="rId9"/>
          <a:extLst>
            <a:ext uri="{FF2B5EF4-FFF2-40B4-BE49-F238E27FC236}">
              <a16:creationId xmlns:a16="http://schemas.microsoft.com/office/drawing/2014/main" id="{D80FBEAF-2D6F-467F-A7C9-70FBAB969153}"/>
            </a:ext>
            <a:ext uri="{147F2762-F138-4A5C-976F-8EAC2B608ADB}">
              <a16:predDERef xmlns:a16="http://schemas.microsoft.com/office/drawing/2014/main" pred="{B298AC27-7820-AF49-87DF-5A3CAF3D34EE}"/>
            </a:ext>
          </a:extLst>
        </xdr:cNvPr>
        <xdr:cNvSpPr/>
      </xdr:nvSpPr>
      <xdr:spPr>
        <a:xfrm>
          <a:off x="4219575" y="31623000"/>
          <a:ext cx="2695575" cy="9525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spcFirstLastPara="0" vertOverflow="clip" horzOverflow="clip" wrap="square" lIns="91440" tIns="45720" rIns="91440" bIns="45720" rtlCol="0" anchor="t">
          <a:noAutofit/>
        </a:bodyPr>
        <a:lstStyle/>
        <a:p>
          <a:pPr marL="0" indent="0" algn="l"/>
          <a:endParaRPr lang="en-US" sz="1100">
            <a:solidFill>
              <a:schemeClr val="lt1"/>
            </a:solidFill>
            <a:latin typeface="+mn-lt"/>
            <a:ea typeface="+mn-lt"/>
            <a:cs typeface="+mn-lt"/>
          </a:endParaRPr>
        </a:p>
      </xdr:txBody>
    </xdr:sp>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406984</xdr:colOff>
      <xdr:row>1</xdr:row>
      <xdr:rowOff>418958</xdr:rowOff>
    </xdr:to>
    <xdr:pic>
      <xdr:nvPicPr>
        <xdr:cNvPr id="2" name="Graphic 1">
          <a:extLst>
            <a:ext uri="{FF2B5EF4-FFF2-40B4-BE49-F238E27FC236}">
              <a16:creationId xmlns:a16="http://schemas.microsoft.com/office/drawing/2014/main" id="{83CB4BEF-76FD-A74B-A2C4-54288EBB0487}"/>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3" name="Graphic 2">
          <a:extLst>
            <a:ext uri="{FF2B5EF4-FFF2-40B4-BE49-F238E27FC236}">
              <a16:creationId xmlns:a16="http://schemas.microsoft.com/office/drawing/2014/main" id="{BD699909-967F-2648-A966-E23B1319A597}"/>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4" name="Graphic 3">
          <a:extLst>
            <a:ext uri="{FF2B5EF4-FFF2-40B4-BE49-F238E27FC236}">
              <a16:creationId xmlns:a16="http://schemas.microsoft.com/office/drawing/2014/main" id="{25EF48AC-B589-A74A-8C38-57BD1875EA0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5" name="Graphic 4">
          <a:hlinkClick xmlns:r="http://schemas.openxmlformats.org/officeDocument/2006/relationships" r:id="rId5"/>
          <a:extLst>
            <a:ext uri="{FF2B5EF4-FFF2-40B4-BE49-F238E27FC236}">
              <a16:creationId xmlns:a16="http://schemas.microsoft.com/office/drawing/2014/main" id="{9EB24622-5316-FE40-8066-4CD96E847935}"/>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6" name="Graphic 5">
          <a:extLst>
            <a:ext uri="{FF2B5EF4-FFF2-40B4-BE49-F238E27FC236}">
              <a16:creationId xmlns:a16="http://schemas.microsoft.com/office/drawing/2014/main" id="{0257A103-C96F-E848-8533-D60BAC4F067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7" name="Graphic 6">
          <a:extLst>
            <a:ext uri="{FF2B5EF4-FFF2-40B4-BE49-F238E27FC236}">
              <a16:creationId xmlns:a16="http://schemas.microsoft.com/office/drawing/2014/main" id="{20386751-8E55-0A44-B7E9-FE1234FC9E8E}"/>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165684</xdr:colOff>
      <xdr:row>1</xdr:row>
      <xdr:rowOff>177658</xdr:rowOff>
    </xdr:from>
    <xdr:to>
      <xdr:col>0</xdr:col>
      <xdr:colOff>406984</xdr:colOff>
      <xdr:row>1</xdr:row>
      <xdr:rowOff>418958</xdr:rowOff>
    </xdr:to>
    <xdr:pic>
      <xdr:nvPicPr>
        <xdr:cNvPr id="13" name="Graphic 12">
          <a:hlinkClick xmlns:r="http://schemas.openxmlformats.org/officeDocument/2006/relationships" r:id="rId6"/>
          <a:extLst>
            <a:ext uri="{FF2B5EF4-FFF2-40B4-BE49-F238E27FC236}">
              <a16:creationId xmlns:a16="http://schemas.microsoft.com/office/drawing/2014/main" id="{ED6FB13C-CE76-564C-BCF3-3ED2E8E3472C}"/>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6658"/>
          <a:ext cx="241300" cy="241300"/>
        </a:xfrm>
        <a:prstGeom prst="rect">
          <a:avLst/>
        </a:prstGeom>
      </xdr:spPr>
    </xdr:pic>
    <xdr:clientData/>
  </xdr:twoCellAnchor>
  <xdr:twoCellAnchor editAs="oneCell">
    <xdr:from>
      <xdr:col>2</xdr:col>
      <xdr:colOff>160074</xdr:colOff>
      <xdr:row>1</xdr:row>
      <xdr:rowOff>178659</xdr:rowOff>
    </xdr:from>
    <xdr:to>
      <xdr:col>2</xdr:col>
      <xdr:colOff>436562</xdr:colOff>
      <xdr:row>1</xdr:row>
      <xdr:rowOff>415649</xdr:rowOff>
    </xdr:to>
    <xdr:pic>
      <xdr:nvPicPr>
        <xdr:cNvPr id="14" name="Graphic 13">
          <a:hlinkClick xmlns:r="http://schemas.openxmlformats.org/officeDocument/2006/relationships" r:id="rId7"/>
          <a:extLst>
            <a:ext uri="{FF2B5EF4-FFF2-40B4-BE49-F238E27FC236}">
              <a16:creationId xmlns:a16="http://schemas.microsoft.com/office/drawing/2014/main" id="{551F9220-EB38-084A-8DB4-07FA5F5D433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328474" y="1067659"/>
          <a:ext cx="276488" cy="236990"/>
        </a:xfrm>
        <a:prstGeom prst="rect">
          <a:avLst/>
        </a:prstGeom>
      </xdr:spPr>
    </xdr:pic>
    <xdr:clientData/>
  </xdr:twoCellAnchor>
  <xdr:twoCellAnchor editAs="oneCell">
    <xdr:from>
      <xdr:col>1</xdr:col>
      <xdr:colOff>153789</xdr:colOff>
      <xdr:row>1</xdr:row>
      <xdr:rowOff>178659</xdr:rowOff>
    </xdr:from>
    <xdr:to>
      <xdr:col>1</xdr:col>
      <xdr:colOff>430277</xdr:colOff>
      <xdr:row>1</xdr:row>
      <xdr:rowOff>415649</xdr:rowOff>
    </xdr:to>
    <xdr:pic>
      <xdr:nvPicPr>
        <xdr:cNvPr id="15" name="Graphic 14">
          <a:hlinkClick xmlns:r="http://schemas.openxmlformats.org/officeDocument/2006/relationships" r:id="rId8"/>
          <a:extLst>
            <a:ext uri="{FF2B5EF4-FFF2-40B4-BE49-F238E27FC236}">
              <a16:creationId xmlns:a16="http://schemas.microsoft.com/office/drawing/2014/main" id="{7A6044B7-C15A-564C-85F8-9C55BD9F073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737989" y="1067659"/>
          <a:ext cx="276488" cy="236990"/>
        </a:xfrm>
        <a:prstGeom prst="rect">
          <a:avLst/>
        </a:prstGeom>
      </xdr:spPr>
    </xdr:pic>
    <xdr:clientData/>
  </xdr:twoCellAnchor>
  <xdr:twoCellAnchor editAs="oneCell">
    <xdr:from>
      <xdr:col>0</xdr:col>
      <xdr:colOff>0</xdr:colOff>
      <xdr:row>66</xdr:row>
      <xdr:rowOff>0</xdr:rowOff>
    </xdr:from>
    <xdr:to>
      <xdr:col>7</xdr:col>
      <xdr:colOff>219076</xdr:colOff>
      <xdr:row>97</xdr:row>
      <xdr:rowOff>50800</xdr:rowOff>
    </xdr:to>
    <xdr:pic>
      <xdr:nvPicPr>
        <xdr:cNvPr id="18" name="Picture 17">
          <a:extLst>
            <a:ext uri="{FF2B5EF4-FFF2-40B4-BE49-F238E27FC236}">
              <a16:creationId xmlns:a16="http://schemas.microsoft.com/office/drawing/2014/main" id="{A458E38D-7E16-F449-B6CA-49685293E000}"/>
            </a:ext>
          </a:extLst>
        </xdr:cNvPr>
        <xdr:cNvPicPr>
          <a:picLocks noChangeAspect="1"/>
        </xdr:cNvPicPr>
      </xdr:nvPicPr>
      <xdr:blipFill>
        <a:blip xmlns:r="http://schemas.openxmlformats.org/officeDocument/2006/relationships" r:embed="rId9"/>
        <a:stretch>
          <a:fillRect/>
        </a:stretch>
      </xdr:blipFill>
      <xdr:spPr>
        <a:xfrm>
          <a:off x="0" y="52387500"/>
          <a:ext cx="7559676" cy="5956300"/>
        </a:xfrm>
        <a:prstGeom prst="rect">
          <a:avLst/>
        </a:prstGeom>
      </xdr:spPr>
    </xdr:pic>
    <xdr:clientData/>
  </xdr:twoCellAnchor>
  <xdr:twoCellAnchor>
    <xdr:from>
      <xdr:col>3</xdr:col>
      <xdr:colOff>698500</xdr:colOff>
      <xdr:row>74</xdr:row>
      <xdr:rowOff>50800</xdr:rowOff>
    </xdr:from>
    <xdr:to>
      <xdr:col>5</xdr:col>
      <xdr:colOff>381000</xdr:colOff>
      <xdr:row>78</xdr:row>
      <xdr:rowOff>50800</xdr:rowOff>
    </xdr:to>
    <xdr:sp macro="" textlink="">
      <xdr:nvSpPr>
        <xdr:cNvPr id="19" name="TextBox 18">
          <a:extLst>
            <a:ext uri="{FF2B5EF4-FFF2-40B4-BE49-F238E27FC236}">
              <a16:creationId xmlns:a16="http://schemas.microsoft.com/office/drawing/2014/main" id="{AECB1B70-D2A4-1D0C-0E34-9B2D05A4ACF1}"/>
            </a:ext>
          </a:extLst>
        </xdr:cNvPr>
        <xdr:cNvSpPr txBox="1"/>
      </xdr:nvSpPr>
      <xdr:spPr>
        <a:xfrm>
          <a:off x="2451100" y="53962300"/>
          <a:ext cx="2476500" cy="762000"/>
        </a:xfrm>
        <a:prstGeom prst="rect">
          <a:avLst/>
        </a:prstGeom>
        <a:solidFill>
          <a:srgbClr val="FF00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600" b="0" i="0">
              <a:solidFill>
                <a:schemeClr val="bg1"/>
              </a:solidFill>
              <a:latin typeface="Arial" panose="020B0604020202020204" pitchFamily="34" charset="0"/>
              <a:ea typeface="Inter SemiBold" panose="02000503000000020004" pitchFamily="2" charset="0"/>
              <a:cs typeface="Arial" panose="020B0604020202020204" pitchFamily="34" charset="0"/>
            </a:rPr>
            <a:t>Placeholder infographic</a:t>
          </a:r>
        </a:p>
      </xdr:txBody>
    </xdr:sp>
    <xdr:clientData/>
  </xdr:twoCellAnchor>
  <xdr:twoCellAnchor editAs="oneCell">
    <xdr:from>
      <xdr:col>0</xdr:col>
      <xdr:colOff>0</xdr:colOff>
      <xdr:row>100</xdr:row>
      <xdr:rowOff>88900</xdr:rowOff>
    </xdr:from>
    <xdr:to>
      <xdr:col>8</xdr:col>
      <xdr:colOff>631872</xdr:colOff>
      <xdr:row>130</xdr:row>
      <xdr:rowOff>100390</xdr:rowOff>
    </xdr:to>
    <xdr:pic>
      <xdr:nvPicPr>
        <xdr:cNvPr id="20" name="Picture 19">
          <a:extLst>
            <a:ext uri="{FF2B5EF4-FFF2-40B4-BE49-F238E27FC236}">
              <a16:creationId xmlns:a16="http://schemas.microsoft.com/office/drawing/2014/main" id="{A4A3D239-3D5D-4C4C-A33D-4EBEDBF0F9A1}"/>
            </a:ext>
          </a:extLst>
        </xdr:cNvPr>
        <xdr:cNvPicPr>
          <a:picLocks noChangeAspect="1"/>
        </xdr:cNvPicPr>
      </xdr:nvPicPr>
      <xdr:blipFill>
        <a:blip xmlns:r="http://schemas.openxmlformats.org/officeDocument/2006/relationships" r:embed="rId10"/>
        <a:stretch>
          <a:fillRect/>
        </a:stretch>
      </xdr:blipFill>
      <xdr:spPr>
        <a:xfrm>
          <a:off x="0" y="59436000"/>
          <a:ext cx="9369472" cy="5726490"/>
        </a:xfrm>
        <a:prstGeom prst="rect">
          <a:avLst/>
        </a:prstGeom>
      </xdr:spPr>
    </xdr:pic>
    <xdr:clientData/>
  </xdr:twoCellAnchor>
  <xdr:twoCellAnchor>
    <xdr:from>
      <xdr:col>4</xdr:col>
      <xdr:colOff>342900</xdr:colOff>
      <xdr:row>116</xdr:row>
      <xdr:rowOff>0</xdr:rowOff>
    </xdr:from>
    <xdr:to>
      <xdr:col>6</xdr:col>
      <xdr:colOff>25400</xdr:colOff>
      <xdr:row>120</xdr:row>
      <xdr:rowOff>0</xdr:rowOff>
    </xdr:to>
    <xdr:sp macro="" textlink="">
      <xdr:nvSpPr>
        <xdr:cNvPr id="22" name="TextBox 21">
          <a:extLst>
            <a:ext uri="{FF2B5EF4-FFF2-40B4-BE49-F238E27FC236}">
              <a16:creationId xmlns:a16="http://schemas.microsoft.com/office/drawing/2014/main" id="{19C3FABA-313F-FC42-8166-4E739D18BFA5}"/>
            </a:ext>
          </a:extLst>
        </xdr:cNvPr>
        <xdr:cNvSpPr txBox="1"/>
      </xdr:nvSpPr>
      <xdr:spPr>
        <a:xfrm>
          <a:off x="3492500" y="62395100"/>
          <a:ext cx="2476500" cy="762000"/>
        </a:xfrm>
        <a:prstGeom prst="rect">
          <a:avLst/>
        </a:prstGeom>
        <a:solidFill>
          <a:srgbClr val="FF00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600" b="0" i="0">
              <a:solidFill>
                <a:schemeClr val="bg1"/>
              </a:solidFill>
              <a:latin typeface="Arial" panose="020B0604020202020204" pitchFamily="34" charset="0"/>
              <a:ea typeface="Inter SemiBold" panose="02000503000000020004" pitchFamily="2" charset="0"/>
              <a:cs typeface="Arial" panose="020B0604020202020204" pitchFamily="34" charset="0"/>
            </a:rPr>
            <a:t>Placeholder infographic</a:t>
          </a:r>
        </a:p>
      </xdr:txBody>
    </xdr:sp>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165684</xdr:colOff>
      <xdr:row>1</xdr:row>
      <xdr:rowOff>177658</xdr:rowOff>
    </xdr:from>
    <xdr:to>
      <xdr:col>0</xdr:col>
      <xdr:colOff>401904</xdr:colOff>
      <xdr:row>1</xdr:row>
      <xdr:rowOff>418958</xdr:rowOff>
    </xdr:to>
    <xdr:pic>
      <xdr:nvPicPr>
        <xdr:cNvPr id="2" name="Graphic 1">
          <a:extLst>
            <a:ext uri="{FF2B5EF4-FFF2-40B4-BE49-F238E27FC236}">
              <a16:creationId xmlns:a16="http://schemas.microsoft.com/office/drawing/2014/main" id="{C70936A3-D484-4458-B53E-69B8C7ABDE82}"/>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1</xdr:col>
      <xdr:colOff>153789</xdr:colOff>
      <xdr:row>1</xdr:row>
      <xdr:rowOff>178659</xdr:rowOff>
    </xdr:from>
    <xdr:to>
      <xdr:col>1</xdr:col>
      <xdr:colOff>441707</xdr:colOff>
      <xdr:row>1</xdr:row>
      <xdr:rowOff>404219</xdr:rowOff>
    </xdr:to>
    <xdr:pic>
      <xdr:nvPicPr>
        <xdr:cNvPr id="3" name="Graphic 2">
          <a:extLst>
            <a:ext uri="{FF2B5EF4-FFF2-40B4-BE49-F238E27FC236}">
              <a16:creationId xmlns:a16="http://schemas.microsoft.com/office/drawing/2014/main" id="{55D15BDA-76F0-4C7D-BB7D-45E0FCC7EA9B}"/>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401904</xdr:colOff>
      <xdr:row>1</xdr:row>
      <xdr:rowOff>418958</xdr:rowOff>
    </xdr:to>
    <xdr:pic>
      <xdr:nvPicPr>
        <xdr:cNvPr id="4" name="Graphic 3">
          <a:hlinkClick xmlns:r="http://schemas.openxmlformats.org/officeDocument/2006/relationships" r:id="rId5"/>
          <a:extLst>
            <a:ext uri="{FF2B5EF4-FFF2-40B4-BE49-F238E27FC236}">
              <a16:creationId xmlns:a16="http://schemas.microsoft.com/office/drawing/2014/main" id="{5EC3C255-E249-46E1-9E39-F64BF26D4B77}"/>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1</xdr:col>
      <xdr:colOff>153789</xdr:colOff>
      <xdr:row>1</xdr:row>
      <xdr:rowOff>178659</xdr:rowOff>
    </xdr:from>
    <xdr:to>
      <xdr:col>1</xdr:col>
      <xdr:colOff>441707</xdr:colOff>
      <xdr:row>1</xdr:row>
      <xdr:rowOff>404219</xdr:rowOff>
    </xdr:to>
    <xdr:pic>
      <xdr:nvPicPr>
        <xdr:cNvPr id="5" name="Graphic 4">
          <a:extLst>
            <a:ext uri="{FF2B5EF4-FFF2-40B4-BE49-F238E27FC236}">
              <a16:creationId xmlns:a16="http://schemas.microsoft.com/office/drawing/2014/main" id="{D1302D8C-0882-45E7-8A54-246BD59CFBE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editAs="oneCell">
    <xdr:from>
      <xdr:col>0</xdr:col>
      <xdr:colOff>165684</xdr:colOff>
      <xdr:row>1</xdr:row>
      <xdr:rowOff>177658</xdr:rowOff>
    </xdr:from>
    <xdr:to>
      <xdr:col>0</xdr:col>
      <xdr:colOff>401904</xdr:colOff>
      <xdr:row>1</xdr:row>
      <xdr:rowOff>418958</xdr:rowOff>
    </xdr:to>
    <xdr:pic>
      <xdr:nvPicPr>
        <xdr:cNvPr id="6" name="Graphic 5">
          <a:hlinkClick xmlns:r="http://schemas.openxmlformats.org/officeDocument/2006/relationships" r:id="rId6"/>
          <a:extLst>
            <a:ext uri="{FF2B5EF4-FFF2-40B4-BE49-F238E27FC236}">
              <a16:creationId xmlns:a16="http://schemas.microsoft.com/office/drawing/2014/main" id="{13352F37-BC7F-4C6D-BD32-74982241EBD1}"/>
            </a:ext>
          </a:extLst>
        </xdr:cNvPr>
        <xdr:cNvPicPr>
          <a:picLocks noChangeAspect="1"/>
        </xdr:cNvPicPr>
      </xdr:nvPicPr>
      <xdr:blipFill>
        <a:blip xmlns:r="http://schemas.openxmlformats.org/officeDocument/2006/relationships" r:embed="rId1">
          <a:extLst>
            <a:ext uri="{96DAC541-7B7A-43D3-8B79-37D633B846F1}">
              <asvg:svgBlip xmlns:asvg="http://schemas.microsoft.com/office/drawing/2016/SVG/main" r:embed="rId2"/>
            </a:ext>
          </a:extLst>
        </a:blip>
        <a:stretch>
          <a:fillRect/>
        </a:stretch>
      </xdr:blipFill>
      <xdr:spPr>
        <a:xfrm>
          <a:off x="165684" y="1063483"/>
          <a:ext cx="241300" cy="241300"/>
        </a:xfrm>
        <a:prstGeom prst="rect">
          <a:avLst/>
        </a:prstGeom>
      </xdr:spPr>
    </xdr:pic>
    <xdr:clientData/>
  </xdr:twoCellAnchor>
  <xdr:twoCellAnchor editAs="oneCell">
    <xdr:from>
      <xdr:col>1</xdr:col>
      <xdr:colOff>153789</xdr:colOff>
      <xdr:row>1</xdr:row>
      <xdr:rowOff>178659</xdr:rowOff>
    </xdr:from>
    <xdr:to>
      <xdr:col>1</xdr:col>
      <xdr:colOff>441707</xdr:colOff>
      <xdr:row>1</xdr:row>
      <xdr:rowOff>404219</xdr:rowOff>
    </xdr:to>
    <xdr:pic>
      <xdr:nvPicPr>
        <xdr:cNvPr id="7" name="Graphic 6">
          <a:hlinkClick xmlns:r="http://schemas.openxmlformats.org/officeDocument/2006/relationships" r:id="rId7"/>
          <a:extLst>
            <a:ext uri="{FF2B5EF4-FFF2-40B4-BE49-F238E27FC236}">
              <a16:creationId xmlns:a16="http://schemas.microsoft.com/office/drawing/2014/main" id="{0648751E-9B9B-4D3F-8A47-E0A0E65C55B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rot="10800000">
          <a:off x="668139" y="1064484"/>
          <a:ext cx="276488" cy="236990"/>
        </a:xfrm>
        <a:prstGeom prst="rect">
          <a:avLst/>
        </a:prstGeom>
      </xdr:spPr>
    </xdr:pic>
    <xdr:clientData/>
  </xdr:twoCellAnchor>
  <xdr:twoCellAnchor editAs="oneCell">
    <xdr:from>
      <xdr:col>4</xdr:col>
      <xdr:colOff>288653</xdr:colOff>
      <xdr:row>25</xdr:row>
      <xdr:rowOff>180975</xdr:rowOff>
    </xdr:from>
    <xdr:to>
      <xdr:col>6</xdr:col>
      <xdr:colOff>781685</xdr:colOff>
      <xdr:row>25</xdr:row>
      <xdr:rowOff>900274</xdr:rowOff>
    </xdr:to>
    <xdr:pic>
      <xdr:nvPicPr>
        <xdr:cNvPr id="8" name="Picture 7">
          <a:extLst>
            <a:ext uri="{FF2B5EF4-FFF2-40B4-BE49-F238E27FC236}">
              <a16:creationId xmlns:a16="http://schemas.microsoft.com/office/drawing/2014/main" id="{C039FC23-8B6C-4620-BEC4-4CBA139827A6}"/>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050903" y="45234225"/>
          <a:ext cx="2921272" cy="711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321262</xdr:colOff>
      <xdr:row>25</xdr:row>
      <xdr:rowOff>942976</xdr:rowOff>
    </xdr:from>
    <xdr:to>
      <xdr:col>6</xdr:col>
      <xdr:colOff>553086</xdr:colOff>
      <xdr:row>25</xdr:row>
      <xdr:rowOff>1603185</xdr:rowOff>
    </xdr:to>
    <xdr:pic>
      <xdr:nvPicPr>
        <xdr:cNvPr id="9" name="Picture 8">
          <a:extLst>
            <a:ext uri="{FF2B5EF4-FFF2-40B4-BE49-F238E27FC236}">
              <a16:creationId xmlns:a16="http://schemas.microsoft.com/office/drawing/2014/main" id="{30E2DDC1-425A-4F93-86A5-D61FA366871A}"/>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083512" y="45996226"/>
          <a:ext cx="2660064" cy="6602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customProperty" Target="../customProperty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customProperty" Target="../customProperty2.bin"/><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customProperty" Target="../customProperty3.bin"/><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8" Type="http://schemas.openxmlformats.org/officeDocument/2006/relationships/hyperlink" Target="https://www.mmg.com/wp-content/uploads/2023/11/Shareholder_Communication_Policy_R5.pdf" TargetMode="External"/><Relationship Id="rId13" Type="http://schemas.openxmlformats.org/officeDocument/2006/relationships/hyperlink" Target="https://www.mmg.com/wp-content/uploads/2019/12/e_2019-12-19_Audit-and-Risk-Management-Committee_Terms-of-Reference.pdf" TargetMode="External"/><Relationship Id="rId18" Type="http://schemas.openxmlformats.org/officeDocument/2006/relationships/customProperty" Target="../customProperty4.bin"/><Relationship Id="rId3" Type="http://schemas.openxmlformats.org/officeDocument/2006/relationships/hyperlink" Target="https://www.mmg.com/wp-content/uploads/2021/10/Human-Rights-Policy.pdf" TargetMode="External"/><Relationship Id="rId7" Type="http://schemas.openxmlformats.org/officeDocument/2006/relationships/hyperlink" Target="https://www.mmg.com/wp-content/uploads/2023/12/People-Policy-222036-1.pdf" TargetMode="External"/><Relationship Id="rId12" Type="http://schemas.openxmlformats.org/officeDocument/2006/relationships/hyperlink" Target="https://www.mmg.com/wp-content/uploads/2020/12/MMG_Supplier_Code_of_Conduct.pdf" TargetMode="External"/><Relationship Id="rId17" Type="http://schemas.openxmlformats.org/officeDocument/2006/relationships/printerSettings" Target="../printerSettings/printerSettings3.bin"/><Relationship Id="rId2" Type="http://schemas.openxmlformats.org/officeDocument/2006/relationships/hyperlink" Target="https://www.mmg.com/wp-content/uploads/2022/07/Code-of-Conduct-booklet-2022_LR.pdf" TargetMode="External"/><Relationship Id="rId16" Type="http://schemas.openxmlformats.org/officeDocument/2006/relationships/hyperlink" Target="https://www.mmg.com/wp-content/uploads/2025/04/MMG_Supplier_Code_of_Conduct_-_41648297.pdf" TargetMode="External"/><Relationship Id="rId1" Type="http://schemas.openxmlformats.org/officeDocument/2006/relationships/hyperlink" Target="https://www.mmg.com/sustainability/sustainability-reports/" TargetMode="External"/><Relationship Id="rId6" Type="http://schemas.openxmlformats.org/officeDocument/2006/relationships/hyperlink" Target="https://www.mmg.com/sustainability/sustainability-reports/" TargetMode="External"/><Relationship Id="rId11" Type="http://schemas.openxmlformats.org/officeDocument/2006/relationships/hyperlink" Target="https://www.mmg.com/wp-content/uploads/2023/12/Safety-Security-Health-Environment-and-Community-SSHEC-Policy-222019.pdf" TargetMode="External"/><Relationship Id="rId5" Type="http://schemas.openxmlformats.org/officeDocument/2006/relationships/hyperlink" Target="https://www.mmg.com/wp-content/uploads/2022/08/Corporate-Governance-Statement.pdf" TargetMode="External"/><Relationship Id="rId15" Type="http://schemas.openxmlformats.org/officeDocument/2006/relationships/hyperlink" Target="https://www.mmg.com/wp-content/uploads/2024/03/MMG_Code_of_Conduct_2023.pdf" TargetMode="External"/><Relationship Id="rId10" Type="http://schemas.openxmlformats.org/officeDocument/2006/relationships/hyperlink" Target="https://www.mmg.com/wp-content/uploads/2020/04/MMG-Sustainable-development-framework_English_LR.pdf" TargetMode="External"/><Relationship Id="rId19" Type="http://schemas.openxmlformats.org/officeDocument/2006/relationships/drawing" Target="../drawings/drawing4.xml"/><Relationship Id="rId4" Type="http://schemas.openxmlformats.org/officeDocument/2006/relationships/hyperlink" Target="https://www.mmg.com/annual-reports/" TargetMode="External"/><Relationship Id="rId9" Type="http://schemas.openxmlformats.org/officeDocument/2006/relationships/hyperlink" Target="https://www.mmg.com/wp-content/uploads/2020/12/MMG_Supplier_Code_of_Conduct.pdf" TargetMode="External"/><Relationship Id="rId14" Type="http://schemas.openxmlformats.org/officeDocument/2006/relationships/hyperlink" Target="https://www.mmg.com/sustainability/sustainability-reports/"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customProperty" Target="../customProperty5.bin"/><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customProperty" Target="../customProperty6.bin"/><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customProperty" Target="../customProperty7.bin"/><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customProperty" Target="../customProperty8.bin"/><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ustomProperty" Target="../customProperty9.bin"/><Relationship Id="rId2" Type="http://schemas.openxmlformats.org/officeDocument/2006/relationships/printerSettings" Target="../printerSettings/printerSettings8.bin"/><Relationship Id="rId1" Type="http://schemas.openxmlformats.org/officeDocument/2006/relationships/hyperlink" Target="https://www.icmm.com/en-gb/our-principles/mining-principles/mining-principles" TargetMode="External"/><Relationship Id="rId4"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customProperty" Target="../customProperty10.bin"/><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hyperlink" Target="https://resourcecontracts-nrgi.s3-us-west-2.amazonaws.com/1006/1006-xstrata-las-bambas-peru-2011.pdf" TargetMode="External"/><Relationship Id="rId2" Type="http://schemas.openxmlformats.org/officeDocument/2006/relationships/hyperlink" Target="https://resourcecontracts.org/contract/ocds-591adf-4936090412/view" TargetMode="External"/><Relationship Id="rId1" Type="http://schemas.openxmlformats.org/officeDocument/2006/relationships/hyperlink" Target="https://resourcecontracts.org/contract/ocds-591adf-8676859698/view" TargetMode="External"/><Relationship Id="rId6" Type="http://schemas.openxmlformats.org/officeDocument/2006/relationships/drawing" Target="../drawings/drawing11.xml"/><Relationship Id="rId5" Type="http://schemas.openxmlformats.org/officeDocument/2006/relationships/customProperty" Target="../customProperty11.bin"/><Relationship Id="rId4"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customProperty" Target="../customProperty12.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customProperty" Target="../customProperty13.bin"/><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customProperty" Target="../customProperty14.bin"/><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customProperty" Target="../customProperty15.bin"/><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customProperty" Target="../customProperty16.bin"/></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customProperty" Target="../customProperty17.bin"/><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customProperty" Target="../customProperty18.bin"/><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customProperty" Target="../customProperty19.bin"/></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customProperty" Target="../customProperty20.bin"/><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customProperty" Target="../customProperty21.bin"/><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customProperty" Target="../customProperty22.bin"/><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customProperty" Target="../customProperty23.bin"/><Relationship Id="rId1" Type="http://schemas.openxmlformats.org/officeDocument/2006/relationships/printerSettings" Target="../printerSettings/printerSettings19.bin"/></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5.xml"/><Relationship Id="rId2" Type="http://schemas.openxmlformats.org/officeDocument/2006/relationships/customProperty" Target="../customProperty24.bin"/><Relationship Id="rId1" Type="http://schemas.openxmlformats.org/officeDocument/2006/relationships/printerSettings" Target="../printerSettings/printerSettings20.bin"/></Relationships>
</file>

<file path=xl/worksheets/_rels/sheet26.xml.rels><?xml version="1.0" encoding="UTF-8" standalone="yes"?>
<Relationships xmlns="http://schemas.openxmlformats.org/package/2006/relationships"><Relationship Id="rId1" Type="http://schemas.openxmlformats.org/officeDocument/2006/relationships/customProperty" Target="../customProperty25.bin"/></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26.xml"/><Relationship Id="rId2" Type="http://schemas.openxmlformats.org/officeDocument/2006/relationships/customProperty" Target="../customProperty26.bin"/><Relationship Id="rId1" Type="http://schemas.openxmlformats.org/officeDocument/2006/relationships/printerSettings" Target="../printerSettings/printerSettings2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DB8C9E-1128-4377-BA21-B17FEF7EBE4C}">
  <dimension ref="A1"/>
  <sheetViews>
    <sheetView topLeftCell="A37" zoomScaleNormal="100" workbookViewId="0"/>
  </sheetViews>
  <sheetFormatPr defaultColWidth="8.81640625" defaultRowHeight="14.5" x14ac:dyDescent="0.35"/>
  <cols>
    <col min="1" max="16384" width="8.81640625" style="1"/>
  </cols>
  <sheetData/>
  <sheetProtection algorithmName="SHA-512" hashValue="dXfXM9rlK6uH00SMuNvsrPnUflKFkOB2mqajXqmzniBrT5YTuCSf3DpR4CVZ4wRP26Y5zPICuwvkwj10Uu/eKw==" saltValue="U6O3sZUr12ZmL/bFWIX+Cg==" spinCount="100000" sheet="1" objects="1" scenarios="1" selectLockedCells="1"/>
  <pageMargins left="0.7" right="0.7" top="0.75" bottom="0.75" header="0.3" footer="0.3"/>
  <customProperties>
    <customPr name="_pios_id" r:id="rId1"/>
  </customPropertie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A0ED5E-D435-409A-9BBB-848882AC439F}">
  <dimension ref="A1:S35"/>
  <sheetViews>
    <sheetView topLeftCell="A4" zoomScaleNormal="100" workbookViewId="0">
      <selection activeCell="F10" sqref="F10"/>
    </sheetView>
  </sheetViews>
  <sheetFormatPr defaultColWidth="8.81640625" defaultRowHeight="14.5" x14ac:dyDescent="0.35"/>
  <cols>
    <col min="1" max="3" width="7.7265625" style="1" customWidth="1"/>
    <col min="4" max="11" width="18.26953125" style="1" customWidth="1"/>
    <col min="12" max="12" width="0.1796875" style="1" customWidth="1"/>
    <col min="13" max="16384" width="8.81640625" style="1"/>
  </cols>
  <sheetData>
    <row r="1" spans="1:19" ht="70" customHeight="1" x14ac:dyDescent="0.35">
      <c r="A1" s="794" t="s">
        <v>0</v>
      </c>
      <c r="B1" s="794"/>
      <c r="C1" s="794"/>
      <c r="D1" s="795"/>
      <c r="E1" s="5"/>
      <c r="F1" s="5"/>
      <c r="G1" s="5"/>
      <c r="H1" s="6"/>
      <c r="I1" s="4"/>
      <c r="J1" s="5"/>
      <c r="K1" s="5"/>
      <c r="L1" s="5"/>
      <c r="M1" s="6"/>
      <c r="N1" s="7"/>
      <c r="O1" s="7"/>
      <c r="P1" s="7"/>
      <c r="Q1" s="7"/>
      <c r="R1" s="7"/>
      <c r="S1" s="7"/>
    </row>
    <row r="2" spans="1:19" ht="46" customHeight="1" x14ac:dyDescent="0.35">
      <c r="A2" s="751"/>
      <c r="B2" s="752"/>
      <c r="C2" s="753"/>
      <c r="D2" s="754" t="s">
        <v>0</v>
      </c>
      <c r="E2" s="755" t="s">
        <v>1</v>
      </c>
      <c r="F2" s="755" t="s">
        <v>2</v>
      </c>
      <c r="G2" s="755" t="s">
        <v>3</v>
      </c>
      <c r="H2" s="98"/>
      <c r="I2" s="785" t="s">
        <v>4</v>
      </c>
      <c r="J2" s="785"/>
      <c r="K2" s="783" t="str" cm="1">
        <f t="array" ref="K2">IF(OR(I2="", I2="Search key words"), "Cell address",
    _xlfn.LET(
        _xlpm.SearchRange, A4:I500,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783"/>
      <c r="M2" s="783"/>
      <c r="N2" s="784"/>
      <c r="O2" s="63"/>
      <c r="P2" s="63"/>
      <c r="Q2" s="63"/>
      <c r="R2" s="63"/>
      <c r="S2" s="63"/>
    </row>
    <row r="3" spans="1:19" s="76" customFormat="1" ht="25" customHeight="1" x14ac:dyDescent="0.35">
      <c r="A3" s="65"/>
      <c r="B3" s="65"/>
      <c r="C3" s="65"/>
      <c r="D3" s="102"/>
      <c r="E3" s="99"/>
      <c r="F3" s="100"/>
      <c r="G3" s="100"/>
      <c r="H3" s="101"/>
      <c r="I3" s="75"/>
      <c r="J3" s="75"/>
      <c r="K3" s="75"/>
      <c r="L3" s="75"/>
      <c r="M3" s="83"/>
      <c r="N3" s="75"/>
      <c r="O3" s="75"/>
      <c r="P3" s="75"/>
      <c r="Q3" s="75"/>
      <c r="R3" s="75"/>
      <c r="S3" s="75"/>
    </row>
    <row r="4" spans="1:19" ht="26.15" customHeight="1" x14ac:dyDescent="0.35">
      <c r="A4" s="68"/>
      <c r="B4" s="68"/>
      <c r="C4" s="68"/>
      <c r="D4" s="72"/>
      <c r="E4" s="62"/>
      <c r="F4" s="62"/>
      <c r="G4" s="62"/>
      <c r="H4" s="6"/>
      <c r="I4" s="6"/>
      <c r="J4" s="6"/>
      <c r="K4" s="6"/>
      <c r="L4" s="6"/>
      <c r="M4" s="61"/>
      <c r="N4" s="6"/>
      <c r="O4" s="6"/>
      <c r="P4" s="6"/>
      <c r="Q4" s="6"/>
      <c r="R4" s="6"/>
      <c r="S4" s="6"/>
    </row>
    <row r="5" spans="1:19" ht="131.15" customHeight="1" x14ac:dyDescent="0.45">
      <c r="A5" s="796" t="s">
        <v>5</v>
      </c>
      <c r="B5" s="796"/>
      <c r="C5" s="796"/>
      <c r="D5" s="796"/>
      <c r="E5" s="796"/>
      <c r="F5" s="796"/>
      <c r="G5" s="796"/>
      <c r="H5" s="9"/>
      <c r="I5" s="9"/>
      <c r="J5" s="9"/>
      <c r="K5" s="9"/>
      <c r="L5" s="64"/>
      <c r="M5" s="6"/>
      <c r="N5" s="14"/>
      <c r="O5" s="14"/>
      <c r="P5" s="14"/>
      <c r="Q5" s="14"/>
      <c r="R5" s="14"/>
      <c r="S5" s="14"/>
    </row>
    <row r="6" spans="1:19" ht="50.15" customHeight="1" thickBot="1" x14ac:dyDescent="0.5">
      <c r="A6" s="797" t="s">
        <v>0</v>
      </c>
      <c r="B6" s="798"/>
      <c r="C6" s="798"/>
      <c r="D6" s="761" t="s">
        <v>6</v>
      </c>
      <c r="E6" s="761" t="s">
        <v>7</v>
      </c>
      <c r="F6" s="761" t="s">
        <v>8</v>
      </c>
      <c r="G6" s="762" t="s">
        <v>9</v>
      </c>
      <c r="H6" s="9"/>
      <c r="I6" s="9"/>
      <c r="J6" s="9"/>
      <c r="K6" s="9"/>
      <c r="L6" s="64"/>
      <c r="M6" s="6"/>
      <c r="N6" s="14"/>
      <c r="O6" s="14"/>
      <c r="P6" s="14"/>
      <c r="Q6" s="14"/>
      <c r="R6" s="14"/>
      <c r="S6" s="14"/>
    </row>
    <row r="7" spans="1:19" ht="50.15" customHeight="1" thickTop="1" thickBot="1" x14ac:dyDescent="0.5">
      <c r="A7" s="799" t="s">
        <v>10</v>
      </c>
      <c r="B7" s="800"/>
      <c r="C7" s="800"/>
      <c r="D7" s="757" t="s">
        <v>11</v>
      </c>
      <c r="E7" s="757" t="s">
        <v>12</v>
      </c>
      <c r="F7" s="757" t="s">
        <v>13</v>
      </c>
      <c r="G7" s="760" t="s">
        <v>14</v>
      </c>
      <c r="H7" s="9"/>
      <c r="I7" s="9"/>
      <c r="J7" s="9"/>
      <c r="K7" s="9"/>
      <c r="L7" s="64"/>
      <c r="M7" s="6"/>
      <c r="N7" s="14"/>
      <c r="O7" s="14"/>
      <c r="P7" s="14"/>
      <c r="Q7" s="14"/>
      <c r="R7" s="14"/>
      <c r="S7" s="14"/>
    </row>
    <row r="8" spans="1:19" ht="50.15" customHeight="1" thickTop="1" thickBot="1" x14ac:dyDescent="0.5">
      <c r="A8" s="801" t="s">
        <v>15</v>
      </c>
      <c r="B8" s="802"/>
      <c r="C8" s="802"/>
      <c r="D8" s="757" t="s">
        <v>16</v>
      </c>
      <c r="E8" s="757" t="s">
        <v>17</v>
      </c>
      <c r="F8" s="757" t="s">
        <v>1</v>
      </c>
      <c r="G8" s="760" t="s">
        <v>18</v>
      </c>
      <c r="H8" s="9"/>
      <c r="I8" s="9"/>
      <c r="J8" s="9"/>
      <c r="K8" s="9"/>
      <c r="L8" s="64"/>
      <c r="M8" s="6"/>
      <c r="N8" s="14"/>
      <c r="O8" s="14"/>
      <c r="P8" s="14"/>
      <c r="Q8" s="14"/>
      <c r="R8" s="14"/>
      <c r="S8" s="14"/>
    </row>
    <row r="9" spans="1:19" ht="50.15" customHeight="1" thickTop="1" thickBot="1" x14ac:dyDescent="0.5">
      <c r="A9" s="801" t="s">
        <v>19</v>
      </c>
      <c r="B9" s="802"/>
      <c r="C9" s="802"/>
      <c r="D9" s="759" t="s">
        <v>20</v>
      </c>
      <c r="E9" s="757" t="s">
        <v>21</v>
      </c>
      <c r="F9" s="757" t="s">
        <v>22</v>
      </c>
      <c r="G9" s="760" t="s">
        <v>23</v>
      </c>
      <c r="H9" s="9"/>
      <c r="I9" s="9"/>
      <c r="J9" s="9"/>
      <c r="K9" s="9"/>
      <c r="L9" s="64"/>
      <c r="M9" s="6"/>
      <c r="N9" s="14"/>
      <c r="O9" s="14"/>
      <c r="P9" s="14"/>
      <c r="Q9" s="14"/>
      <c r="R9" s="14"/>
      <c r="S9" s="14"/>
    </row>
    <row r="10" spans="1:19" ht="50.15" customHeight="1" thickTop="1" thickBot="1" x14ac:dyDescent="0.5">
      <c r="A10" s="789" t="s">
        <v>1832</v>
      </c>
      <c r="B10" s="790"/>
      <c r="C10" s="791"/>
      <c r="D10" s="756" t="s">
        <v>24</v>
      </c>
      <c r="E10" s="757" t="s">
        <v>25</v>
      </c>
      <c r="F10" s="757" t="s">
        <v>26</v>
      </c>
      <c r="G10" s="758"/>
      <c r="I10" s="9"/>
      <c r="J10" s="9"/>
      <c r="K10" s="9"/>
      <c r="L10" s="64"/>
      <c r="M10" s="6"/>
      <c r="N10" s="14"/>
      <c r="O10" s="14"/>
      <c r="P10" s="14"/>
      <c r="Q10" s="14"/>
      <c r="R10" s="14"/>
      <c r="S10" s="14"/>
    </row>
    <row r="11" spans="1:19" ht="258" customHeight="1" thickTop="1" x14ac:dyDescent="0.35">
      <c r="A11" s="786" t="s">
        <v>27</v>
      </c>
      <c r="B11" s="786"/>
      <c r="C11" s="786"/>
      <c r="D11" s="786"/>
      <c r="E11" s="786"/>
      <c r="F11" s="786"/>
      <c r="G11" s="786"/>
      <c r="H11" s="9"/>
      <c r="I11" s="9"/>
      <c r="J11" s="9"/>
      <c r="K11" s="9"/>
      <c r="L11" s="9"/>
      <c r="M11" s="6"/>
      <c r="N11" s="7"/>
      <c r="O11" s="7"/>
      <c r="P11" s="7"/>
      <c r="Q11" s="7"/>
      <c r="R11" s="7"/>
      <c r="S11" s="7"/>
    </row>
    <row r="12" spans="1:19" ht="230.15" customHeight="1" x14ac:dyDescent="0.35">
      <c r="A12" s="786" t="s">
        <v>28</v>
      </c>
      <c r="B12" s="786"/>
      <c r="C12" s="786"/>
      <c r="D12" s="786"/>
      <c r="E12" s="786"/>
      <c r="F12" s="786"/>
      <c r="G12" s="786"/>
      <c r="H12" s="9"/>
      <c r="I12" s="9"/>
      <c r="J12" s="9"/>
      <c r="K12" s="9"/>
      <c r="L12" s="9"/>
      <c r="M12" s="8"/>
      <c r="N12" s="7"/>
      <c r="O12" s="7"/>
      <c r="P12" s="7"/>
      <c r="Q12" s="7"/>
      <c r="R12" s="7"/>
      <c r="S12" s="7"/>
    </row>
    <row r="13" spans="1:19" ht="231" customHeight="1" x14ac:dyDescent="0.35">
      <c r="A13" s="786" t="s">
        <v>29</v>
      </c>
      <c r="B13" s="786"/>
      <c r="C13" s="786"/>
      <c r="D13" s="786"/>
      <c r="E13" s="786"/>
      <c r="F13" s="786"/>
      <c r="G13" s="786"/>
      <c r="H13" s="16"/>
      <c r="I13" s="17"/>
      <c r="J13" s="16"/>
      <c r="K13" s="17"/>
      <c r="L13" s="9"/>
      <c r="M13" s="8"/>
      <c r="N13" s="7"/>
      <c r="O13" s="7"/>
      <c r="P13" s="7"/>
      <c r="Q13" s="7"/>
      <c r="R13" s="7"/>
      <c r="S13" s="7"/>
    </row>
    <row r="14" spans="1:19" ht="322" customHeight="1" x14ac:dyDescent="0.35">
      <c r="A14" s="786" t="s">
        <v>30</v>
      </c>
      <c r="B14" s="786"/>
      <c r="C14" s="786"/>
      <c r="D14" s="786"/>
      <c r="E14" s="786"/>
      <c r="F14" s="786"/>
      <c r="G14" s="786"/>
      <c r="H14" s="16"/>
      <c r="I14" s="17"/>
      <c r="J14" s="16"/>
      <c r="K14" s="17"/>
      <c r="L14" s="16"/>
      <c r="M14" s="8"/>
      <c r="N14" s="7"/>
      <c r="O14" s="7"/>
      <c r="P14" s="7"/>
      <c r="Q14" s="7"/>
      <c r="R14" s="7"/>
      <c r="S14" s="7"/>
    </row>
    <row r="15" spans="1:19" ht="229" customHeight="1" x14ac:dyDescent="0.35">
      <c r="A15" s="786" t="s">
        <v>31</v>
      </c>
      <c r="B15" s="786"/>
      <c r="C15" s="786"/>
      <c r="D15" s="786"/>
      <c r="E15" s="786"/>
      <c r="F15" s="786"/>
      <c r="G15" s="786"/>
      <c r="H15" s="16"/>
      <c r="I15" s="17"/>
      <c r="J15" s="16"/>
      <c r="K15" s="17"/>
      <c r="L15" s="16"/>
      <c r="M15" s="8"/>
      <c r="N15" s="7"/>
      <c r="O15" s="7"/>
      <c r="P15" s="7"/>
      <c r="Q15" s="7"/>
      <c r="R15" s="7"/>
      <c r="S15" s="7"/>
    </row>
    <row r="16" spans="1:19" ht="31.5" customHeight="1" x14ac:dyDescent="0.35">
      <c r="A16" s="54"/>
      <c r="B16" s="55"/>
      <c r="C16" s="54"/>
      <c r="D16" s="55"/>
      <c r="E16" s="54"/>
      <c r="F16" s="55"/>
      <c r="G16" s="54"/>
      <c r="H16" s="16"/>
      <c r="I16" s="17"/>
      <c r="J16" s="16"/>
      <c r="K16" s="17"/>
      <c r="L16" s="16"/>
      <c r="M16" s="8"/>
      <c r="N16" s="7"/>
      <c r="O16" s="7"/>
      <c r="P16" s="7"/>
      <c r="Q16" s="7"/>
      <c r="R16" s="7"/>
      <c r="S16" s="7"/>
    </row>
    <row r="17" spans="1:19" ht="20.149999999999999" customHeight="1" x14ac:dyDescent="0.35">
      <c r="A17" s="54"/>
      <c r="B17" s="55"/>
      <c r="C17" s="56"/>
      <c r="D17" s="55"/>
      <c r="E17" s="54"/>
      <c r="F17" s="55"/>
      <c r="G17" s="54"/>
      <c r="H17" s="16"/>
      <c r="I17" s="17"/>
      <c r="J17" s="16"/>
      <c r="K17" s="17"/>
      <c r="L17" s="16"/>
      <c r="M17" s="8"/>
      <c r="N17" s="7"/>
      <c r="O17" s="7"/>
      <c r="P17" s="7"/>
      <c r="Q17" s="7"/>
      <c r="R17" s="7"/>
      <c r="S17" s="7"/>
    </row>
    <row r="18" spans="1:19" ht="31.5" customHeight="1" x14ac:dyDescent="0.35">
      <c r="A18" s="54"/>
      <c r="B18" s="55"/>
      <c r="C18" s="54"/>
      <c r="D18" s="55"/>
      <c r="E18" s="54"/>
      <c r="F18" s="55"/>
      <c r="G18" s="54"/>
      <c r="H18" s="9"/>
      <c r="I18" s="9"/>
      <c r="J18" s="9"/>
      <c r="K18" s="9"/>
      <c r="L18" s="16"/>
      <c r="M18" s="8"/>
      <c r="N18" s="7"/>
      <c r="O18" s="7"/>
      <c r="P18" s="7"/>
      <c r="Q18" s="7"/>
      <c r="R18" s="7"/>
      <c r="S18" s="7"/>
    </row>
    <row r="19" spans="1:19" ht="183" customHeight="1" x14ac:dyDescent="0.35">
      <c r="A19" s="54"/>
      <c r="B19" s="55"/>
      <c r="C19" s="54"/>
      <c r="D19" s="55"/>
      <c r="E19" s="54"/>
      <c r="F19" s="55"/>
      <c r="G19" s="54"/>
      <c r="H19" s="9"/>
      <c r="I19" s="9"/>
      <c r="J19" s="9"/>
      <c r="K19" s="9"/>
      <c r="L19" s="9"/>
      <c r="M19" s="10"/>
      <c r="N19" s="7"/>
      <c r="O19" s="7"/>
      <c r="P19" s="7"/>
      <c r="Q19" s="7"/>
      <c r="R19" s="7"/>
      <c r="S19" s="7"/>
    </row>
    <row r="20" spans="1:19" ht="184" customHeight="1" x14ac:dyDescent="0.35">
      <c r="A20" s="9"/>
      <c r="B20" s="9"/>
      <c r="C20" s="9"/>
      <c r="D20" s="9"/>
      <c r="E20" s="9"/>
      <c r="F20" s="9"/>
      <c r="G20" s="9"/>
      <c r="H20" s="9"/>
      <c r="I20" s="9"/>
      <c r="J20" s="9"/>
      <c r="K20" s="9"/>
      <c r="L20" s="9"/>
      <c r="M20" s="8"/>
      <c r="N20" s="7"/>
      <c r="O20" s="7"/>
      <c r="P20" s="7"/>
      <c r="Q20" s="7"/>
      <c r="R20" s="7"/>
      <c r="S20" s="7"/>
    </row>
    <row r="21" spans="1:19" ht="252.75" customHeight="1" x14ac:dyDescent="0.35">
      <c r="A21" s="9"/>
      <c r="B21" s="9"/>
      <c r="C21" s="9"/>
      <c r="D21" s="9"/>
      <c r="E21" s="9"/>
      <c r="F21" s="9"/>
      <c r="G21" s="9"/>
      <c r="H21" s="9"/>
      <c r="I21" s="9"/>
      <c r="J21" s="9"/>
      <c r="K21" s="9"/>
      <c r="L21" s="9"/>
      <c r="M21" s="8"/>
      <c r="N21" s="7"/>
      <c r="O21" s="7"/>
      <c r="P21" s="7"/>
      <c r="Q21" s="7"/>
      <c r="R21" s="7"/>
      <c r="S21" s="7"/>
    </row>
    <row r="22" spans="1:19" ht="209.15" customHeight="1" x14ac:dyDescent="0.35">
      <c r="A22" s="9"/>
      <c r="B22" s="9"/>
      <c r="C22" s="9"/>
      <c r="D22" s="9"/>
      <c r="E22" s="9"/>
      <c r="F22" s="9"/>
      <c r="G22" s="9"/>
      <c r="H22" s="9"/>
      <c r="I22" s="9"/>
      <c r="J22" s="9"/>
      <c r="K22" s="9"/>
      <c r="L22" s="9"/>
      <c r="M22" s="8"/>
      <c r="N22" s="7"/>
      <c r="O22" s="7"/>
      <c r="P22" s="7"/>
      <c r="Q22" s="7"/>
      <c r="R22" s="7"/>
      <c r="S22" s="7"/>
    </row>
    <row r="23" spans="1:19" ht="81" customHeight="1" x14ac:dyDescent="0.35">
      <c r="A23" s="9"/>
      <c r="B23" s="9"/>
      <c r="C23" s="9"/>
      <c r="D23" s="9"/>
      <c r="E23" s="9"/>
      <c r="F23" s="9"/>
      <c r="G23" s="9"/>
      <c r="H23" s="787"/>
      <c r="I23" s="788"/>
      <c r="J23" s="787"/>
      <c r="K23" s="788"/>
      <c r="L23" s="9"/>
      <c r="M23" s="12"/>
      <c r="N23" s="7"/>
      <c r="O23" s="7"/>
      <c r="P23" s="7"/>
      <c r="Q23" s="7"/>
      <c r="R23" s="7"/>
      <c r="S23" s="7"/>
    </row>
    <row r="24" spans="1:19" x14ac:dyDescent="0.35">
      <c r="A24" s="9"/>
      <c r="B24" s="9"/>
      <c r="C24" s="9"/>
      <c r="D24" s="9"/>
      <c r="E24" s="9"/>
      <c r="F24" s="9"/>
      <c r="G24" s="9"/>
      <c r="H24" s="52"/>
      <c r="I24" s="52"/>
      <c r="J24" s="52"/>
      <c r="K24" s="52"/>
      <c r="L24" s="13"/>
      <c r="M24" s="7"/>
      <c r="N24" s="7"/>
      <c r="O24" s="7"/>
      <c r="P24" s="7"/>
      <c r="Q24" s="7"/>
      <c r="R24" s="7"/>
      <c r="S24" s="7"/>
    </row>
    <row r="25" spans="1:19" x14ac:dyDescent="0.35">
      <c r="A25" s="13"/>
      <c r="B25" s="787"/>
      <c r="C25" s="788"/>
      <c r="D25" s="787"/>
      <c r="E25" s="788"/>
      <c r="F25" s="787"/>
      <c r="G25" s="788"/>
      <c r="H25" s="792"/>
      <c r="I25" s="793"/>
      <c r="J25" s="792"/>
      <c r="K25" s="793"/>
      <c r="L25" s="53"/>
      <c r="M25" s="7"/>
      <c r="N25" s="7"/>
      <c r="O25" s="7"/>
      <c r="P25" s="7"/>
      <c r="Q25" s="7"/>
      <c r="R25" s="7"/>
      <c r="S25" s="7"/>
    </row>
    <row r="26" spans="1:19" x14ac:dyDescent="0.35">
      <c r="A26" s="51"/>
      <c r="B26" s="52"/>
      <c r="C26" s="52"/>
      <c r="D26" s="52"/>
      <c r="E26" s="52"/>
      <c r="F26" s="52"/>
      <c r="G26" s="52"/>
      <c r="H26" s="15"/>
      <c r="I26" s="15"/>
      <c r="J26" s="15"/>
      <c r="K26" s="15"/>
      <c r="L26" s="15"/>
      <c r="M26" s="7"/>
      <c r="N26" s="7"/>
      <c r="O26" s="7"/>
      <c r="P26" s="7"/>
      <c r="Q26" s="7"/>
      <c r="R26" s="7"/>
      <c r="S26" s="7"/>
    </row>
    <row r="27" spans="1:19" x14ac:dyDescent="0.35">
      <c r="A27" s="15"/>
      <c r="B27" s="792"/>
      <c r="C27" s="793"/>
      <c r="D27" s="792"/>
      <c r="E27" s="793"/>
      <c r="F27" s="792"/>
      <c r="G27" s="793"/>
      <c r="H27" s="15"/>
      <c r="I27" s="15"/>
      <c r="J27" s="15"/>
      <c r="K27" s="15"/>
      <c r="L27" s="15"/>
      <c r="M27" s="7"/>
      <c r="N27" s="7"/>
      <c r="O27" s="7"/>
      <c r="P27" s="7"/>
      <c r="Q27" s="7"/>
      <c r="R27" s="7"/>
      <c r="S27" s="7"/>
    </row>
    <row r="28" spans="1:19" x14ac:dyDescent="0.35">
      <c r="A28" s="15"/>
      <c r="B28" s="15"/>
      <c r="C28" s="15"/>
      <c r="D28" s="15"/>
      <c r="E28" s="15"/>
      <c r="F28" s="15"/>
      <c r="G28" s="15"/>
      <c r="H28" s="15"/>
      <c r="I28" s="15"/>
      <c r="J28" s="15"/>
      <c r="K28" s="15"/>
      <c r="L28" s="15"/>
      <c r="M28" s="7"/>
      <c r="N28" s="7"/>
      <c r="O28" s="7"/>
      <c r="P28" s="7"/>
      <c r="Q28" s="7"/>
      <c r="R28" s="7"/>
      <c r="S28" s="7"/>
    </row>
    <row r="29" spans="1:19" x14ac:dyDescent="0.35">
      <c r="A29" s="15"/>
      <c r="B29" s="15"/>
      <c r="C29" s="15"/>
      <c r="D29" s="15"/>
      <c r="E29" s="15"/>
      <c r="F29" s="15"/>
      <c r="G29" s="15"/>
      <c r="H29" s="15"/>
      <c r="I29" s="15"/>
      <c r="J29" s="15"/>
      <c r="K29" s="15"/>
      <c r="L29" s="15"/>
      <c r="M29" s="7"/>
      <c r="N29" s="7"/>
      <c r="O29" s="7"/>
      <c r="P29" s="7"/>
      <c r="Q29" s="7"/>
      <c r="R29" s="7"/>
      <c r="S29" s="7"/>
    </row>
    <row r="30" spans="1:19" x14ac:dyDescent="0.35">
      <c r="A30" s="15"/>
      <c r="B30" s="15"/>
      <c r="C30" s="7"/>
      <c r="D30" s="15"/>
      <c r="E30" s="15"/>
      <c r="F30" s="15"/>
      <c r="G30" s="15"/>
      <c r="H30" s="15"/>
      <c r="I30" s="15"/>
      <c r="J30" s="15"/>
      <c r="K30" s="15"/>
      <c r="L30" s="15"/>
      <c r="M30" s="7"/>
      <c r="N30" s="7"/>
      <c r="O30" s="7"/>
      <c r="P30" s="7"/>
      <c r="Q30" s="7"/>
      <c r="R30" s="7"/>
      <c r="S30" s="7"/>
    </row>
    <row r="31" spans="1:19" x14ac:dyDescent="0.35">
      <c r="A31" s="15"/>
      <c r="B31" s="15"/>
      <c r="C31" s="15"/>
      <c r="D31" s="15"/>
      <c r="E31" s="15"/>
      <c r="F31" s="15"/>
      <c r="G31" s="15"/>
      <c r="H31" s="15"/>
      <c r="I31" s="15"/>
      <c r="J31" s="15"/>
      <c r="K31" s="15"/>
      <c r="L31" s="15"/>
      <c r="M31" s="7"/>
      <c r="N31" s="7"/>
      <c r="O31" s="7"/>
      <c r="P31" s="7"/>
      <c r="Q31" s="7"/>
      <c r="R31" s="7"/>
      <c r="S31" s="7"/>
    </row>
    <row r="32" spans="1:19" x14ac:dyDescent="0.35">
      <c r="A32" s="15"/>
      <c r="B32" s="15"/>
      <c r="C32" s="15"/>
      <c r="D32" s="15"/>
      <c r="E32" s="15"/>
      <c r="F32" s="15"/>
      <c r="G32" s="15"/>
      <c r="H32" s="15"/>
      <c r="I32" s="15"/>
      <c r="J32" s="15"/>
      <c r="K32" s="15"/>
      <c r="L32" s="15"/>
      <c r="M32" s="7"/>
      <c r="N32" s="7"/>
      <c r="O32" s="7"/>
      <c r="P32" s="7"/>
      <c r="Q32" s="7"/>
      <c r="R32" s="7"/>
      <c r="S32" s="7"/>
    </row>
    <row r="33" spans="1:19" x14ac:dyDescent="0.35">
      <c r="A33" s="15"/>
      <c r="B33" s="15"/>
      <c r="C33" s="15"/>
      <c r="D33" s="15"/>
      <c r="E33" s="15"/>
      <c r="F33" s="15"/>
      <c r="G33" s="15"/>
      <c r="H33" s="15"/>
      <c r="I33" s="15"/>
      <c r="J33" s="15"/>
      <c r="K33" s="15"/>
      <c r="L33" s="15"/>
      <c r="M33" s="7"/>
      <c r="N33" s="7"/>
      <c r="O33" s="7"/>
      <c r="P33" s="7"/>
      <c r="Q33" s="7"/>
      <c r="R33" s="7"/>
      <c r="S33" s="7"/>
    </row>
    <row r="34" spans="1:19" x14ac:dyDescent="0.35">
      <c r="A34" s="15"/>
      <c r="B34" s="15"/>
      <c r="C34" s="15"/>
      <c r="D34" s="15"/>
      <c r="E34" s="15"/>
      <c r="F34" s="15"/>
      <c r="G34" s="15"/>
      <c r="L34" s="15"/>
      <c r="M34" s="7"/>
      <c r="N34" s="7"/>
      <c r="O34" s="7"/>
      <c r="P34" s="7"/>
      <c r="Q34" s="7"/>
      <c r="R34" s="7"/>
      <c r="S34" s="7"/>
    </row>
    <row r="35" spans="1:19" x14ac:dyDescent="0.35">
      <c r="A35" s="15"/>
      <c r="B35" s="15"/>
      <c r="C35" s="15"/>
      <c r="D35" s="15"/>
      <c r="E35" s="15"/>
      <c r="F35" s="15"/>
      <c r="G35" s="15"/>
    </row>
  </sheetData>
  <sheetProtection algorithmName="SHA-512" hashValue="QbYG6crKlyotSaG0n+ktsKTfvfS/ELWM2THu+ySxP/Ko6jqiVk82GOQ+YhFOQIeM8iki6uypAgBN4zr54z0qbw==" saltValue="ISpgdOYX+vsjreG21Kyj/Q==" spinCount="100000" sheet="1" objects="1" scenarios="1" selectLockedCells="1"/>
  <mergeCells count="24">
    <mergeCell ref="A1:D1"/>
    <mergeCell ref="A5:G5"/>
    <mergeCell ref="A11:G11"/>
    <mergeCell ref="A12:G12"/>
    <mergeCell ref="A13:G13"/>
    <mergeCell ref="A6:C6"/>
    <mergeCell ref="A7:C7"/>
    <mergeCell ref="A8:C8"/>
    <mergeCell ref="A9:C9"/>
    <mergeCell ref="B27:C27"/>
    <mergeCell ref="D27:E27"/>
    <mergeCell ref="F27:G27"/>
    <mergeCell ref="H25:I25"/>
    <mergeCell ref="J25:K25"/>
    <mergeCell ref="K2:N2"/>
    <mergeCell ref="I2:J2"/>
    <mergeCell ref="A14:G14"/>
    <mergeCell ref="A15:G15"/>
    <mergeCell ref="B25:C25"/>
    <mergeCell ref="D25:E25"/>
    <mergeCell ref="F25:G25"/>
    <mergeCell ref="H23:I23"/>
    <mergeCell ref="J23:K23"/>
    <mergeCell ref="A10:C10"/>
  </mergeCells>
  <hyperlinks>
    <hyperlink ref="D2" location="Overview!A1" display="Overview" xr:uid="{FA101297-FC9C-0A45-A2DF-9907CB921B1A}"/>
    <hyperlink ref="E2" location="'People and Culture divider'!A1" display="People and Culture" xr:uid="{C5E0EF1A-7406-0D49-8989-1FFA2E28B375}"/>
    <hyperlink ref="F2" location="'Enviro Stewardship divider '!A1" display="'Enviro Stewardship divider '!A1" xr:uid="{6C6D06A1-5A71-D848-8788-DCD74D05B45B}"/>
    <hyperlink ref="G2" location="'T and RP divider  '!A1" display="'T and RP divider  '!A1" xr:uid="{FBBCAB60-D303-194F-9411-E8A0A0A09D5F}"/>
    <hyperlink ref="A6:C6" location="Overview!A1" display="Overview" xr:uid="{5F33D995-6B43-7E41-9D6E-32DD86E64F7C}"/>
    <hyperlink ref="D6" location="Contents!A1" display="Contents" xr:uid="{2C669248-0B66-5C44-A5C9-332AADEF1A2D}"/>
    <hyperlink ref="E6" location="Glossary!A1" display="Glossary" xr:uid="{577976F6-E467-6943-8376-D8E21A0C9726}"/>
    <hyperlink ref="F6" location="'Sustainability Framework '!A1" display="Sustainability Framework " xr:uid="{94BA95FE-2392-0F4A-B59F-0AF83C51A1A2}"/>
    <hyperlink ref="G6" location="'Engagement and Materiality'!A1" display="Engagement and Materiality" xr:uid="{43576E66-52A8-5D40-A690-B9B7571AFC5A}"/>
    <hyperlink ref="A7:C7" location="'Material Topics_ESG KPIs'!A1" display="Material Topics ESG KPIs" xr:uid="{E90A212E-0866-104C-ABF8-6A95B1DCE351}"/>
    <hyperlink ref="D7" location="'GRI Contents Index'!A1" display="GRI Contents Index" xr:uid="{5C49F6C9-2A71-AF45-90A4-F6C1EC9DF068}"/>
    <hyperlink ref="E7" location="'ICMM Principles &amp; Position'!A1" display="ICMM Principles &amp; Position Statements" xr:uid="{A09D57C2-CF54-9542-88AA-A317DA2A2C2D}"/>
    <hyperlink ref="F7" location="'ICMM Performance Expectation'!A1" display="ICMM Performance Expectations" xr:uid="{34E97131-131D-D543-9A33-D195E3BDD463}"/>
    <hyperlink ref="G7" location="'Mineral Contract Disclosure '!A1" display="Mineral Contract Disclosure " xr:uid="{88CB6B68-A178-4B4C-AEA8-CBC546FB9C8C}"/>
    <hyperlink ref="A8:C8" location="'People and Culture divider'!A1" display="People and Culture divider" xr:uid="{275592A2-BC77-7343-978D-A78DF5B5CD21}"/>
    <hyperlink ref="D8" location="'Health, Safety and Wellbeing'!A1" display="'Health, Safety and Wellbeing'!A1" xr:uid="{7887FCC3-AA20-9D4C-B61F-186B09664136}"/>
    <hyperlink ref="E8" location="'Social Engagement &amp; Investment'!A1" display="'Social Engagement &amp; Investment'!A1" xr:uid="{2EA5E582-5FB4-9045-AF3A-6A8225BF8080}"/>
    <hyperlink ref="F8" location="'People and Culture'!A1" display="People and Culture" xr:uid="{3FD43A7C-C149-B547-AF90-EF675EC5C25E}"/>
    <hyperlink ref="G8" location="'Enviro Stewardship divider '!A1" display="Environmental Stewardship divider " xr:uid="{BB0AC86F-13E9-054B-99DA-F891CA842C4D}"/>
    <hyperlink ref="A9:C9" location="'Climate Change Action'!A1" display="Climate Change Action" xr:uid="{6D56FFE3-1023-6F48-9CC8-09AA1DB65D74}"/>
    <hyperlink ref="D9" location="'Managing Environmental Impacts'!A1" display="'Managing Environmental Impacts'!A1" xr:uid="{B8184781-C7E9-9443-AA67-F3EF0E9CB539}"/>
    <hyperlink ref="E9" location="'T and RP divider  '!A1" display="'T and RP divider  '!A1" xr:uid="{D706C82B-C7DC-5242-AB61-7A94DD58A4D2}"/>
    <hyperlink ref="F9" location="'Our Products and Value Chains'!A1" display="Our Products and Value Chains" xr:uid="{795AD717-A387-7D4D-B512-5DDBA05E4112}"/>
    <hyperlink ref="G9" location="'Ethical Business Conduct'!A1" display="Ethical Business Conduct" xr:uid="{BF976DC3-770A-4242-BA74-55BF4F019366}"/>
    <hyperlink ref="D10:F10" location="'HKEx Disclosures - ESG Report'!A1" display="'HKEx Disclosures - ESG Report'!A1" xr:uid="{B380392F-6897-324D-8962-5DF731770A35}"/>
    <hyperlink ref="E10" location="'2025 CoE Disclosure'!A1" display="2025 CoE Disclosure" xr:uid="{CCFF74EB-799C-3344-B3C2-30F82A89A267}"/>
    <hyperlink ref="F10" location="'Assurance Statement'!A1" display="Independent Assurance Statement" xr:uid="{5F7FF6AC-2B2D-6341-BB77-D90D4608186F}"/>
    <hyperlink ref="A10:C10" location="'HKEx ESG Index'!A1" display="HKEx - ESG Index" xr:uid="{8F91C512-12BD-6C41-A14B-1D7B14F37E93}"/>
  </hyperlinks>
  <pageMargins left="0.7" right="0.7" top="0.75" bottom="0.75" header="0.3" footer="0.3"/>
  <pageSetup orientation="portrait" r:id="rId1"/>
  <customProperties>
    <customPr name="_pios_id" r:id="rId2"/>
  </customProperties>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6BD6C4-DE0D-D344-B392-B334CF7A167B}">
  <dimension ref="A1:S59"/>
  <sheetViews>
    <sheetView topLeftCell="A44" zoomScaleNormal="100" workbookViewId="0">
      <selection activeCell="A2" sqref="A2"/>
    </sheetView>
  </sheetViews>
  <sheetFormatPr defaultColWidth="8.81640625" defaultRowHeight="14.5" x14ac:dyDescent="0.35"/>
  <cols>
    <col min="1" max="3" width="7.7265625" style="1" customWidth="1"/>
    <col min="4" max="11" width="18.26953125" style="1" customWidth="1"/>
    <col min="12" max="12" width="0.1796875" style="1" customWidth="1"/>
    <col min="13" max="16384" width="8.81640625" style="1"/>
  </cols>
  <sheetData>
    <row r="1" spans="1:19" ht="70" customHeight="1" x14ac:dyDescent="0.35">
      <c r="A1" s="870" t="s">
        <v>6</v>
      </c>
      <c r="B1" s="870"/>
      <c r="C1" s="870"/>
      <c r="D1" s="871"/>
      <c r="E1" s="5"/>
      <c r="F1" s="5"/>
      <c r="G1" s="5"/>
      <c r="H1" s="6"/>
      <c r="I1" s="4"/>
      <c r="J1" s="5"/>
      <c r="K1" s="5"/>
      <c r="L1" s="5"/>
      <c r="M1" s="6"/>
      <c r="N1" s="63"/>
      <c r="O1" s="7"/>
      <c r="P1" s="7"/>
      <c r="Q1" s="7"/>
      <c r="R1" s="7"/>
      <c r="S1" s="7"/>
    </row>
    <row r="2" spans="1:19" ht="46" customHeight="1" x14ac:dyDescent="0.35">
      <c r="A2" s="751"/>
      <c r="B2" s="752"/>
      <c r="C2" s="753"/>
      <c r="D2" s="754" t="s">
        <v>0</v>
      </c>
      <c r="E2" s="755" t="s">
        <v>1</v>
      </c>
      <c r="F2" s="755" t="s">
        <v>2</v>
      </c>
      <c r="G2" s="755" t="s">
        <v>3</v>
      </c>
      <c r="H2" s="763"/>
      <c r="I2" s="785" t="s">
        <v>4</v>
      </c>
      <c r="J2" s="785"/>
      <c r="K2" s="803" t="str" cm="1">
        <f t="array" ref="K2">IF(OR(I2="", I2="Search key words"), "Cell address",
    _xlfn.LET(
        _xlpm.SearchRange, A4:I500,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804"/>
      <c r="M2" s="804"/>
      <c r="N2" s="804"/>
      <c r="O2" s="622"/>
      <c r="P2" s="63"/>
      <c r="Q2" s="63"/>
      <c r="R2" s="63"/>
      <c r="S2" s="63"/>
    </row>
    <row r="3" spans="1:19" s="76" customFormat="1" ht="25" customHeight="1" x14ac:dyDescent="0.35">
      <c r="A3" s="65"/>
      <c r="B3" s="65"/>
      <c r="C3" s="65"/>
      <c r="D3" s="102"/>
      <c r="E3" s="100"/>
      <c r="F3" s="100"/>
      <c r="G3" s="100"/>
      <c r="H3" s="101"/>
      <c r="I3" s="75"/>
      <c r="J3" s="75"/>
      <c r="K3" s="75"/>
      <c r="L3" s="75"/>
      <c r="M3" s="83"/>
      <c r="N3" s="75"/>
      <c r="O3" s="75"/>
      <c r="P3" s="75"/>
      <c r="Q3" s="75"/>
      <c r="R3" s="75"/>
      <c r="S3" s="75"/>
    </row>
    <row r="4" spans="1:19" ht="23.15" customHeight="1" x14ac:dyDescent="0.35">
      <c r="A4" s="68"/>
      <c r="B4" s="68"/>
      <c r="C4" s="68"/>
      <c r="D4" s="72"/>
      <c r="E4" s="62"/>
      <c r="F4" s="62"/>
      <c r="G4" s="62"/>
      <c r="H4" s="6"/>
      <c r="I4" s="6"/>
      <c r="J4" s="6"/>
      <c r="K4" s="6"/>
      <c r="L4" s="6"/>
      <c r="M4" s="61"/>
      <c r="N4" s="6"/>
      <c r="O4" s="6"/>
      <c r="P4" s="6"/>
      <c r="Q4" s="6"/>
      <c r="R4" s="6"/>
      <c r="S4" s="6"/>
    </row>
    <row r="5" spans="1:19" ht="42" customHeight="1" x14ac:dyDescent="0.35">
      <c r="A5" s="875" t="s">
        <v>32</v>
      </c>
      <c r="B5" s="875"/>
      <c r="C5" s="875"/>
      <c r="D5" s="876" t="s">
        <v>0</v>
      </c>
      <c r="E5" s="877"/>
      <c r="F5" s="878" t="s">
        <v>7</v>
      </c>
      <c r="G5" s="879"/>
      <c r="H5" s="880" t="s">
        <v>33</v>
      </c>
      <c r="I5" s="876"/>
    </row>
    <row r="6" spans="1:19" ht="17.5" customHeight="1" x14ac:dyDescent="0.35">
      <c r="A6" s="837"/>
      <c r="B6" s="837"/>
      <c r="C6" s="837"/>
      <c r="D6" s="818" t="s">
        <v>34</v>
      </c>
      <c r="E6" s="819"/>
      <c r="F6" s="814" t="s">
        <v>35</v>
      </c>
      <c r="G6" s="881"/>
      <c r="H6" s="810" t="s">
        <v>36</v>
      </c>
      <c r="I6" s="862"/>
    </row>
    <row r="7" spans="1:19" ht="17.5" customHeight="1" x14ac:dyDescent="0.35">
      <c r="A7" s="828"/>
      <c r="B7" s="828"/>
      <c r="C7" s="828"/>
      <c r="D7" s="820"/>
      <c r="E7" s="821"/>
      <c r="F7" s="816"/>
      <c r="G7" s="882"/>
      <c r="H7" s="812"/>
      <c r="I7" s="863"/>
    </row>
    <row r="8" spans="1:19" ht="38.15" customHeight="1" x14ac:dyDescent="0.35">
      <c r="A8" s="828"/>
      <c r="B8" s="828"/>
      <c r="C8" s="828"/>
      <c r="D8" s="822"/>
      <c r="E8" s="823"/>
      <c r="F8" s="816"/>
      <c r="G8" s="882"/>
      <c r="H8" s="826"/>
      <c r="I8" s="883"/>
    </row>
    <row r="9" spans="1:19" ht="15" customHeight="1" x14ac:dyDescent="0.35">
      <c r="A9" s="105"/>
      <c r="B9" s="105"/>
      <c r="C9" s="105"/>
      <c r="D9" s="103"/>
      <c r="E9" s="103"/>
      <c r="F9" s="106"/>
      <c r="G9" s="106"/>
      <c r="H9" s="104"/>
      <c r="I9" s="103"/>
    </row>
    <row r="10" spans="1:19" ht="15" customHeight="1" x14ac:dyDescent="0.35">
      <c r="A10" s="828"/>
      <c r="B10" s="828"/>
      <c r="C10" s="828"/>
      <c r="D10" s="846"/>
      <c r="E10" s="846"/>
      <c r="F10" s="847"/>
      <c r="G10" s="848"/>
      <c r="H10" s="847"/>
      <c r="I10" s="846"/>
    </row>
    <row r="11" spans="1:19" ht="42" customHeight="1" x14ac:dyDescent="0.4">
      <c r="A11" s="874"/>
      <c r="B11" s="874"/>
      <c r="C11" s="874"/>
      <c r="D11" s="830" t="s">
        <v>9</v>
      </c>
      <c r="E11" s="831"/>
      <c r="F11" s="832" t="s">
        <v>1816</v>
      </c>
      <c r="G11" s="829"/>
      <c r="H11" s="872"/>
      <c r="I11" s="873"/>
      <c r="J11" s="255"/>
      <c r="K11" s="255"/>
    </row>
    <row r="12" spans="1:19" ht="17.5" customHeight="1" x14ac:dyDescent="0.35">
      <c r="A12" s="828"/>
      <c r="B12" s="828"/>
      <c r="C12" s="828"/>
      <c r="D12" s="806" t="s">
        <v>38</v>
      </c>
      <c r="E12" s="807"/>
      <c r="F12" s="814" t="s">
        <v>39</v>
      </c>
      <c r="G12" s="852"/>
      <c r="H12" s="885"/>
      <c r="I12" s="885"/>
    </row>
    <row r="13" spans="1:19" ht="17.5" customHeight="1" x14ac:dyDescent="0.35">
      <c r="A13" s="828"/>
      <c r="B13" s="828"/>
      <c r="C13" s="828"/>
      <c r="D13" s="808"/>
      <c r="E13" s="809"/>
      <c r="F13" s="816"/>
      <c r="G13" s="884"/>
      <c r="H13" s="886"/>
      <c r="I13" s="886"/>
    </row>
    <row r="14" spans="1:19" ht="40" customHeight="1" x14ac:dyDescent="0.35">
      <c r="A14" s="108"/>
      <c r="B14" s="108"/>
      <c r="C14" s="108"/>
      <c r="D14" s="808"/>
      <c r="E14" s="809"/>
      <c r="F14" s="816"/>
      <c r="G14" s="884"/>
      <c r="H14" s="886"/>
      <c r="I14" s="886"/>
    </row>
    <row r="15" spans="1:19" ht="15" customHeight="1" x14ac:dyDescent="0.35">
      <c r="A15" s="341"/>
      <c r="B15" s="341"/>
      <c r="C15" s="341"/>
      <c r="D15" s="341"/>
      <c r="E15" s="341"/>
      <c r="F15" s="364"/>
      <c r="G15" s="364"/>
      <c r="H15" s="364"/>
      <c r="I15" s="341"/>
    </row>
    <row r="16" spans="1:19" ht="15" customHeight="1" x14ac:dyDescent="0.35">
      <c r="A16" s="108"/>
      <c r="B16" s="108"/>
      <c r="C16" s="108"/>
      <c r="D16" s="108"/>
      <c r="E16" s="108"/>
      <c r="F16" s="106"/>
      <c r="G16" s="106"/>
      <c r="H16" s="106"/>
      <c r="I16" s="108"/>
    </row>
    <row r="17" spans="1:19" ht="42" customHeight="1" x14ac:dyDescent="0.4">
      <c r="A17" s="805" t="s">
        <v>40</v>
      </c>
      <c r="B17" s="805"/>
      <c r="C17" s="805"/>
      <c r="D17" s="830" t="s">
        <v>11</v>
      </c>
      <c r="E17" s="830"/>
      <c r="F17" s="834"/>
      <c r="G17" s="834"/>
      <c r="H17" s="835"/>
      <c r="I17" s="836"/>
      <c r="J17" s="255"/>
      <c r="K17" s="255"/>
    </row>
    <row r="18" spans="1:19" ht="17.5" customHeight="1" x14ac:dyDescent="0.35">
      <c r="A18" s="837"/>
      <c r="B18" s="837"/>
      <c r="C18" s="837"/>
      <c r="D18" s="808" t="s">
        <v>41</v>
      </c>
      <c r="E18" s="808"/>
      <c r="F18" s="839"/>
      <c r="G18" s="839"/>
      <c r="H18" s="840"/>
      <c r="I18" s="840"/>
    </row>
    <row r="19" spans="1:19" ht="17.5" customHeight="1" x14ac:dyDescent="0.35">
      <c r="A19" s="828"/>
      <c r="B19" s="828"/>
      <c r="C19" s="828"/>
      <c r="D19" s="808"/>
      <c r="E19" s="808"/>
      <c r="F19" s="839"/>
      <c r="G19" s="839"/>
      <c r="H19" s="841"/>
      <c r="I19" s="841"/>
    </row>
    <row r="20" spans="1:19" ht="17.5" customHeight="1" x14ac:dyDescent="0.35">
      <c r="A20" s="105"/>
      <c r="B20" s="105"/>
      <c r="C20" s="105"/>
      <c r="D20" s="808"/>
      <c r="E20" s="808"/>
      <c r="F20" s="839"/>
      <c r="G20" s="839"/>
      <c r="H20" s="841"/>
      <c r="I20" s="841"/>
    </row>
    <row r="21" spans="1:19" ht="17.5" customHeight="1" x14ac:dyDescent="0.35">
      <c r="A21" s="828"/>
      <c r="B21" s="828"/>
      <c r="C21" s="828"/>
      <c r="D21" s="838"/>
      <c r="E21" s="838"/>
      <c r="F21" s="839"/>
      <c r="G21" s="839"/>
      <c r="H21" s="842"/>
      <c r="I21" s="842"/>
    </row>
    <row r="22" spans="1:19" ht="18" customHeight="1" x14ac:dyDescent="0.35">
      <c r="A22" s="365"/>
      <c r="B22" s="365"/>
      <c r="C22" s="365"/>
      <c r="D22" s="103"/>
      <c r="E22" s="103"/>
      <c r="F22" s="106"/>
      <c r="G22" s="106"/>
      <c r="H22" s="104"/>
      <c r="I22" s="103"/>
    </row>
    <row r="23" spans="1:19" ht="15" customHeight="1" x14ac:dyDescent="0.35">
      <c r="A23" s="108"/>
      <c r="B23" s="108"/>
      <c r="C23" s="108"/>
      <c r="D23" s="107"/>
      <c r="E23" s="107"/>
      <c r="F23" s="107"/>
      <c r="G23" s="107"/>
      <c r="H23" s="107"/>
      <c r="I23" s="107"/>
    </row>
    <row r="24" spans="1:19" ht="63" customHeight="1" x14ac:dyDescent="0.4">
      <c r="A24" s="805" t="s">
        <v>42</v>
      </c>
      <c r="B24" s="805"/>
      <c r="C24" s="805"/>
      <c r="D24" s="830" t="s">
        <v>43</v>
      </c>
      <c r="E24" s="831"/>
      <c r="F24" s="832" t="s">
        <v>13</v>
      </c>
      <c r="G24" s="833"/>
      <c r="H24" s="829" t="s">
        <v>44</v>
      </c>
      <c r="I24" s="830"/>
      <c r="J24" s="255"/>
    </row>
    <row r="25" spans="1:19" ht="17.5" customHeight="1" x14ac:dyDescent="0.35">
      <c r="A25" s="108"/>
      <c r="B25" s="108"/>
      <c r="C25" s="108"/>
      <c r="D25" s="806" t="s">
        <v>45</v>
      </c>
      <c r="E25" s="807"/>
      <c r="F25" s="810" t="s">
        <v>46</v>
      </c>
      <c r="G25" s="811"/>
      <c r="H25" s="814" t="s">
        <v>47</v>
      </c>
      <c r="I25" s="815"/>
    </row>
    <row r="26" spans="1:19" ht="17.5" customHeight="1" x14ac:dyDescent="0.35">
      <c r="A26" s="108"/>
      <c r="B26" s="108"/>
      <c r="C26" s="108"/>
      <c r="D26" s="808"/>
      <c r="E26" s="809"/>
      <c r="F26" s="812"/>
      <c r="G26" s="813"/>
      <c r="H26" s="816"/>
      <c r="I26" s="817"/>
    </row>
    <row r="27" spans="1:19" ht="17.5" customHeight="1" x14ac:dyDescent="0.35">
      <c r="A27" s="108"/>
      <c r="B27" s="108"/>
      <c r="C27" s="108"/>
      <c r="D27" s="808"/>
      <c r="E27" s="809"/>
      <c r="F27" s="812"/>
      <c r="G27" s="813"/>
      <c r="H27" s="816"/>
      <c r="I27" s="817"/>
    </row>
    <row r="28" spans="1:19" ht="15" customHeight="1" x14ac:dyDescent="0.35">
      <c r="A28" s="68"/>
      <c r="B28" s="68"/>
      <c r="C28" s="68"/>
      <c r="D28" s="72"/>
      <c r="E28" s="62"/>
      <c r="F28" s="62"/>
      <c r="G28" s="62"/>
      <c r="H28" s="6"/>
      <c r="I28" s="6"/>
      <c r="J28" s="6"/>
      <c r="K28" s="6"/>
      <c r="L28" s="6"/>
      <c r="M28" s="61"/>
      <c r="N28" s="6"/>
      <c r="O28" s="6"/>
      <c r="P28" s="6"/>
      <c r="Q28" s="6"/>
      <c r="R28" s="6"/>
      <c r="S28" s="6"/>
    </row>
    <row r="29" spans="1:19" ht="15" customHeight="1" x14ac:dyDescent="0.35">
      <c r="A29" s="107"/>
      <c r="B29" s="107"/>
      <c r="C29" s="107"/>
      <c r="D29" s="107"/>
      <c r="E29" s="107"/>
      <c r="F29" s="107"/>
      <c r="G29" s="107"/>
      <c r="H29" s="107"/>
      <c r="I29" s="107"/>
    </row>
    <row r="30" spans="1:19" ht="63" customHeight="1" x14ac:dyDescent="0.4">
      <c r="A30" s="805" t="s">
        <v>48</v>
      </c>
      <c r="B30" s="805"/>
      <c r="C30" s="805"/>
      <c r="D30" s="830" t="s">
        <v>49</v>
      </c>
      <c r="E30" s="831"/>
      <c r="F30" s="832" t="s">
        <v>50</v>
      </c>
      <c r="G30" s="833"/>
      <c r="H30" s="829" t="s">
        <v>51</v>
      </c>
      <c r="I30" s="829"/>
      <c r="J30" s="255"/>
    </row>
    <row r="31" spans="1:19" ht="17.5" customHeight="1" x14ac:dyDescent="0.35">
      <c r="A31" s="837"/>
      <c r="B31" s="837"/>
      <c r="C31" s="837"/>
      <c r="D31" s="818" t="s">
        <v>52</v>
      </c>
      <c r="E31" s="819"/>
      <c r="F31" s="810" t="s">
        <v>53</v>
      </c>
      <c r="G31" s="811"/>
      <c r="H31" s="810" t="s">
        <v>54</v>
      </c>
      <c r="I31" s="824"/>
    </row>
    <row r="32" spans="1:19" ht="17.5" customHeight="1" x14ac:dyDescent="0.35">
      <c r="A32" s="828"/>
      <c r="B32" s="828"/>
      <c r="C32" s="828"/>
      <c r="D32" s="820"/>
      <c r="E32" s="821"/>
      <c r="F32" s="812"/>
      <c r="G32" s="813"/>
      <c r="H32" s="812"/>
      <c r="I32" s="825"/>
    </row>
    <row r="33" spans="1:10" ht="17.5" customHeight="1" x14ac:dyDescent="0.35">
      <c r="A33" s="828"/>
      <c r="B33" s="828"/>
      <c r="C33" s="828"/>
      <c r="D33" s="822"/>
      <c r="E33" s="823"/>
      <c r="F33" s="812"/>
      <c r="G33" s="813"/>
      <c r="H33" s="826"/>
      <c r="I33" s="827"/>
    </row>
    <row r="34" spans="1:10" ht="15" customHeight="1" x14ac:dyDescent="0.35">
      <c r="A34" s="105"/>
      <c r="B34" s="105"/>
      <c r="C34" s="105"/>
      <c r="D34" s="103"/>
      <c r="E34" s="103"/>
      <c r="F34" s="106"/>
      <c r="G34" s="106"/>
      <c r="H34" s="104"/>
      <c r="I34" s="103"/>
    </row>
    <row r="35" spans="1:10" ht="15" customHeight="1" x14ac:dyDescent="0.35">
      <c r="A35" s="109"/>
      <c r="B35" s="109"/>
      <c r="C35" s="109"/>
      <c r="D35" s="107"/>
      <c r="E35" s="107"/>
      <c r="F35" s="110"/>
      <c r="G35" s="110"/>
      <c r="H35" s="110"/>
      <c r="I35" s="107"/>
    </row>
    <row r="36" spans="1:10" ht="63" customHeight="1" x14ac:dyDescent="0.4">
      <c r="A36" s="864" t="s">
        <v>55</v>
      </c>
      <c r="B36" s="864"/>
      <c r="C36" s="864"/>
      <c r="D36" s="865" t="s">
        <v>56</v>
      </c>
      <c r="E36" s="866"/>
      <c r="F36" s="867" t="s">
        <v>57</v>
      </c>
      <c r="G36" s="868"/>
      <c r="H36" s="869"/>
      <c r="I36" s="869"/>
      <c r="J36" s="628"/>
    </row>
    <row r="37" spans="1:10" ht="17.5" customHeight="1" x14ac:dyDescent="0.35">
      <c r="A37" s="837"/>
      <c r="B37" s="837"/>
      <c r="C37" s="837"/>
      <c r="D37" s="806" t="s">
        <v>58</v>
      </c>
      <c r="E37" s="807"/>
      <c r="F37" s="810" t="s">
        <v>59</v>
      </c>
      <c r="G37" s="862"/>
      <c r="H37" s="843"/>
      <c r="I37" s="844"/>
    </row>
    <row r="38" spans="1:10" ht="17.5" customHeight="1" x14ac:dyDescent="0.35">
      <c r="A38" s="828"/>
      <c r="B38" s="828"/>
      <c r="C38" s="828"/>
      <c r="D38" s="808"/>
      <c r="E38" s="809"/>
      <c r="F38" s="812"/>
      <c r="G38" s="863"/>
      <c r="H38" s="843"/>
      <c r="I38" s="844"/>
    </row>
    <row r="39" spans="1:10" ht="17.5" customHeight="1" x14ac:dyDescent="0.35">
      <c r="A39" s="828"/>
      <c r="B39" s="828"/>
      <c r="C39" s="828"/>
      <c r="D39" s="808"/>
      <c r="E39" s="809"/>
      <c r="F39" s="812"/>
      <c r="G39" s="863"/>
      <c r="H39" s="843"/>
      <c r="I39" s="844"/>
    </row>
    <row r="40" spans="1:10" ht="15" customHeight="1" x14ac:dyDescent="0.35">
      <c r="A40" s="105"/>
      <c r="B40" s="105"/>
      <c r="C40" s="105"/>
      <c r="D40" s="108"/>
      <c r="E40" s="108"/>
      <c r="F40" s="106"/>
      <c r="G40" s="106"/>
      <c r="H40" s="106"/>
      <c r="I40" s="108"/>
    </row>
    <row r="41" spans="1:10" ht="15" customHeight="1" x14ac:dyDescent="0.35">
      <c r="A41" s="107"/>
      <c r="B41" s="107"/>
      <c r="C41" s="107"/>
      <c r="D41" s="107"/>
      <c r="E41" s="107"/>
      <c r="F41" s="107"/>
      <c r="G41" s="107"/>
      <c r="H41" s="107"/>
      <c r="I41" s="107"/>
    </row>
    <row r="42" spans="1:10" ht="63" customHeight="1" x14ac:dyDescent="0.4">
      <c r="A42" s="856" t="s">
        <v>3</v>
      </c>
      <c r="B42" s="856"/>
      <c r="C42" s="856"/>
      <c r="D42" s="857" t="s">
        <v>60</v>
      </c>
      <c r="E42" s="858"/>
      <c r="F42" s="859" t="s">
        <v>61</v>
      </c>
      <c r="G42" s="860"/>
      <c r="H42" s="861"/>
      <c r="I42" s="861"/>
      <c r="J42" s="629"/>
    </row>
    <row r="43" spans="1:10" ht="17.5" customHeight="1" x14ac:dyDescent="0.35">
      <c r="A43" s="837"/>
      <c r="B43" s="837"/>
      <c r="C43" s="837"/>
      <c r="D43" s="806" t="s">
        <v>62</v>
      </c>
      <c r="E43" s="807"/>
      <c r="F43" s="810" t="s">
        <v>63</v>
      </c>
      <c r="G43" s="852"/>
      <c r="H43" s="843"/>
      <c r="I43" s="844"/>
    </row>
    <row r="44" spans="1:10" ht="17.5" customHeight="1" x14ac:dyDescent="0.35">
      <c r="A44" s="828"/>
      <c r="B44" s="828"/>
      <c r="C44" s="828"/>
      <c r="D44" s="808"/>
      <c r="E44" s="809"/>
      <c r="F44" s="816"/>
      <c r="G44" s="853"/>
      <c r="H44" s="843"/>
      <c r="I44" s="844"/>
    </row>
    <row r="45" spans="1:10" ht="17.5" customHeight="1" x14ac:dyDescent="0.35">
      <c r="A45" s="828"/>
      <c r="B45" s="828"/>
      <c r="C45" s="828"/>
      <c r="D45" s="838"/>
      <c r="E45" s="849"/>
      <c r="F45" s="816"/>
      <c r="G45" s="853"/>
      <c r="H45" s="843"/>
      <c r="I45" s="844"/>
    </row>
    <row r="46" spans="1:10" ht="15" customHeight="1" x14ac:dyDescent="0.35">
      <c r="A46" s="105"/>
      <c r="B46" s="105"/>
      <c r="C46" s="105"/>
      <c r="D46" s="103"/>
      <c r="E46" s="103"/>
      <c r="F46" s="106"/>
      <c r="G46" s="106"/>
      <c r="H46" s="106"/>
      <c r="I46" s="108"/>
    </row>
    <row r="47" spans="1:10" ht="15" customHeight="1" x14ac:dyDescent="0.35">
      <c r="A47" s="107"/>
      <c r="B47" s="107"/>
      <c r="C47" s="107"/>
      <c r="D47" s="107"/>
      <c r="E47" s="107"/>
      <c r="F47" s="107"/>
      <c r="G47" s="107"/>
      <c r="H47" s="107"/>
      <c r="I47" s="107"/>
    </row>
    <row r="48" spans="1:10" ht="63" customHeight="1" x14ac:dyDescent="0.4">
      <c r="A48" s="836" t="s">
        <v>64</v>
      </c>
      <c r="B48" s="850"/>
      <c r="C48" s="850"/>
      <c r="D48" s="854" t="s">
        <v>1832</v>
      </c>
      <c r="E48" s="855"/>
      <c r="F48" s="830" t="s">
        <v>65</v>
      </c>
      <c r="G48" s="831"/>
      <c r="H48" s="766" t="s">
        <v>1501</v>
      </c>
      <c r="I48" s="745"/>
      <c r="J48" s="255"/>
    </row>
    <row r="49" spans="1:14" ht="17.5" customHeight="1" x14ac:dyDescent="0.35">
      <c r="A49" s="850"/>
      <c r="B49" s="850"/>
      <c r="C49" s="850"/>
      <c r="D49" s="851" t="s">
        <v>2256</v>
      </c>
      <c r="E49" s="821"/>
      <c r="F49" s="806" t="s">
        <v>66</v>
      </c>
      <c r="G49" s="807"/>
      <c r="H49" s="764" t="s">
        <v>67</v>
      </c>
      <c r="I49" s="746"/>
      <c r="N49" s="108"/>
    </row>
    <row r="50" spans="1:14" ht="17.5" customHeight="1" x14ac:dyDescent="0.35">
      <c r="A50" s="828"/>
      <c r="B50" s="828"/>
      <c r="C50" s="828"/>
      <c r="D50" s="851"/>
      <c r="E50" s="821"/>
      <c r="F50" s="808"/>
      <c r="G50" s="809"/>
      <c r="H50" s="765"/>
      <c r="I50" s="747"/>
    </row>
    <row r="51" spans="1:14" ht="17.5" customHeight="1" x14ac:dyDescent="0.35">
      <c r="A51" s="828"/>
      <c r="B51" s="828"/>
      <c r="C51" s="828"/>
      <c r="D51" s="822"/>
      <c r="E51" s="823"/>
      <c r="F51" s="838"/>
      <c r="G51" s="849"/>
      <c r="H51" s="765"/>
      <c r="I51" s="747"/>
    </row>
    <row r="52" spans="1:14" x14ac:dyDescent="0.35">
      <c r="A52" s="365"/>
      <c r="B52" s="365"/>
      <c r="C52" s="365"/>
      <c r="D52" s="103"/>
      <c r="E52" s="103"/>
      <c r="F52" s="106"/>
      <c r="G52" s="106"/>
      <c r="H52" s="104"/>
      <c r="I52" s="103"/>
    </row>
    <row r="53" spans="1:14" x14ac:dyDescent="0.35">
      <c r="A53" s="828"/>
      <c r="B53" s="828"/>
      <c r="C53" s="828"/>
      <c r="D53" s="846"/>
      <c r="E53" s="846"/>
      <c r="F53" s="847"/>
      <c r="G53" s="848"/>
      <c r="H53" s="847"/>
      <c r="I53" s="846"/>
    </row>
    <row r="54" spans="1:14" ht="63" customHeight="1" x14ac:dyDescent="0.4">
      <c r="A54" s="805" t="s">
        <v>68</v>
      </c>
      <c r="B54" s="805"/>
      <c r="C54" s="805"/>
      <c r="D54" s="830" t="s">
        <v>69</v>
      </c>
      <c r="E54" s="830"/>
      <c r="F54" s="834"/>
      <c r="G54" s="834"/>
      <c r="H54" s="834"/>
      <c r="I54" s="845"/>
      <c r="J54" s="255"/>
    </row>
    <row r="55" spans="1:14" ht="17.5" customHeight="1" x14ac:dyDescent="0.35">
      <c r="A55" s="828"/>
      <c r="B55" s="828"/>
      <c r="C55" s="828"/>
      <c r="D55" s="818" t="s">
        <v>69</v>
      </c>
      <c r="E55" s="818"/>
      <c r="F55" s="843"/>
      <c r="G55" s="843"/>
      <c r="H55" s="843"/>
      <c r="I55" s="844"/>
    </row>
    <row r="56" spans="1:14" ht="17.5" customHeight="1" x14ac:dyDescent="0.35">
      <c r="A56" s="828"/>
      <c r="B56" s="828"/>
      <c r="C56" s="828"/>
      <c r="D56" s="820"/>
      <c r="E56" s="820"/>
      <c r="F56" s="843"/>
      <c r="G56" s="843"/>
      <c r="H56" s="843"/>
      <c r="I56" s="843"/>
    </row>
    <row r="57" spans="1:14" ht="17.5" customHeight="1" x14ac:dyDescent="0.35">
      <c r="A57" s="108"/>
      <c r="B57" s="108"/>
      <c r="C57" s="108"/>
      <c r="D57" s="820"/>
      <c r="E57" s="820"/>
      <c r="F57" s="843"/>
      <c r="G57" s="843"/>
      <c r="H57" s="843"/>
      <c r="I57" s="844"/>
    </row>
    <row r="58" spans="1:14" ht="15" customHeight="1" x14ac:dyDescent="0.35">
      <c r="A58" s="108"/>
      <c r="B58" s="108"/>
      <c r="C58" s="108"/>
      <c r="D58" s="108"/>
      <c r="E58" s="108"/>
      <c r="F58" s="108"/>
      <c r="G58" s="108"/>
      <c r="H58" s="108"/>
      <c r="I58" s="108"/>
    </row>
    <row r="59" spans="1:14" x14ac:dyDescent="0.35">
      <c r="A59" s="73"/>
      <c r="B59" s="73"/>
      <c r="C59" s="73"/>
      <c r="D59" s="73"/>
      <c r="E59" s="73"/>
      <c r="F59" s="73"/>
      <c r="G59" s="73"/>
      <c r="H59" s="73"/>
      <c r="I59" s="73"/>
    </row>
  </sheetData>
  <sheetProtection algorithmName="SHA-512" hashValue="SKTdsiLt1JvgHHDL6IXwSbilpq91z0s0OgxIVMYlAGFP7VyhdaniyYPz/rDMVlF4zTIgR+FopoTCkhM1mXk0gA==" saltValue="8Fjh0lgr5w4csdHDheJQsw==" spinCount="100000" sheet="1" objects="1" scenarios="1" selectLockedCells="1"/>
  <mergeCells count="101">
    <mergeCell ref="A1:D1"/>
    <mergeCell ref="H11:I11"/>
    <mergeCell ref="F11:G11"/>
    <mergeCell ref="D11:E11"/>
    <mergeCell ref="A11:C11"/>
    <mergeCell ref="A12:C12"/>
    <mergeCell ref="A5:C5"/>
    <mergeCell ref="D5:E5"/>
    <mergeCell ref="F5:G5"/>
    <mergeCell ref="H5:I5"/>
    <mergeCell ref="A6:C6"/>
    <mergeCell ref="A7:C7"/>
    <mergeCell ref="A8:C8"/>
    <mergeCell ref="A10:C10"/>
    <mergeCell ref="D10:E10"/>
    <mergeCell ref="F10:G10"/>
    <mergeCell ref="H10:I10"/>
    <mergeCell ref="D6:E8"/>
    <mergeCell ref="F6:G8"/>
    <mergeCell ref="H6:I8"/>
    <mergeCell ref="D12:E14"/>
    <mergeCell ref="F12:G14"/>
    <mergeCell ref="H12:I14"/>
    <mergeCell ref="A36:C36"/>
    <mergeCell ref="D36:E36"/>
    <mergeCell ref="F36:G36"/>
    <mergeCell ref="H36:I36"/>
    <mergeCell ref="A31:C31"/>
    <mergeCell ref="A32:C32"/>
    <mergeCell ref="A30:C30"/>
    <mergeCell ref="D30:E30"/>
    <mergeCell ref="F30:G30"/>
    <mergeCell ref="H30:I30"/>
    <mergeCell ref="A39:C39"/>
    <mergeCell ref="H39:I39"/>
    <mergeCell ref="A42:C42"/>
    <mergeCell ref="D42:E42"/>
    <mergeCell ref="F42:G42"/>
    <mergeCell ref="H42:I42"/>
    <mergeCell ref="A37:C37"/>
    <mergeCell ref="H37:I37"/>
    <mergeCell ref="A38:C38"/>
    <mergeCell ref="H38:I38"/>
    <mergeCell ref="D37:E39"/>
    <mergeCell ref="F37:G39"/>
    <mergeCell ref="A45:C45"/>
    <mergeCell ref="H45:I45"/>
    <mergeCell ref="F48:G48"/>
    <mergeCell ref="A43:C43"/>
    <mergeCell ref="H43:I43"/>
    <mergeCell ref="A44:C44"/>
    <mergeCell ref="H44:I44"/>
    <mergeCell ref="D43:E45"/>
    <mergeCell ref="F43:G45"/>
    <mergeCell ref="D48:E48"/>
    <mergeCell ref="A51:C51"/>
    <mergeCell ref="A53:C53"/>
    <mergeCell ref="D53:E53"/>
    <mergeCell ref="F53:G53"/>
    <mergeCell ref="H53:I53"/>
    <mergeCell ref="A50:C50"/>
    <mergeCell ref="F49:G51"/>
    <mergeCell ref="A48:C49"/>
    <mergeCell ref="D49:E51"/>
    <mergeCell ref="A56:C56"/>
    <mergeCell ref="F56:G56"/>
    <mergeCell ref="H56:I56"/>
    <mergeCell ref="F57:G57"/>
    <mergeCell ref="H57:I57"/>
    <mergeCell ref="A54:C54"/>
    <mergeCell ref="D54:E54"/>
    <mergeCell ref="F54:G54"/>
    <mergeCell ref="H54:I54"/>
    <mergeCell ref="A55:C55"/>
    <mergeCell ref="F55:G55"/>
    <mergeCell ref="H55:I55"/>
    <mergeCell ref="D55:E57"/>
    <mergeCell ref="K2:N2"/>
    <mergeCell ref="I2:J2"/>
    <mergeCell ref="A24:C24"/>
    <mergeCell ref="D25:E27"/>
    <mergeCell ref="F25:G27"/>
    <mergeCell ref="H25:I27"/>
    <mergeCell ref="D31:E33"/>
    <mergeCell ref="F31:G33"/>
    <mergeCell ref="H31:I33"/>
    <mergeCell ref="A33:C33"/>
    <mergeCell ref="H24:I24"/>
    <mergeCell ref="D24:E24"/>
    <mergeCell ref="F24:G24"/>
    <mergeCell ref="A17:C17"/>
    <mergeCell ref="D17:E17"/>
    <mergeCell ref="F17:G17"/>
    <mergeCell ref="H17:I17"/>
    <mergeCell ref="A18:C18"/>
    <mergeCell ref="D18:E21"/>
    <mergeCell ref="F18:G21"/>
    <mergeCell ref="H18:I21"/>
    <mergeCell ref="A13:C13"/>
    <mergeCell ref="A19:C19"/>
    <mergeCell ref="A21:C21"/>
  </mergeCells>
  <hyperlinks>
    <hyperlink ref="D2" location="Overview!A1" display="Overview" xr:uid="{BDC6259E-268A-8942-A4C2-D7FBF3CB885E}"/>
    <hyperlink ref="E2" location="'People and Culture divider'!A1" display="People and Culture" xr:uid="{80663E96-0382-5544-9EA7-538244A6139D}"/>
    <hyperlink ref="F2" location="'Enviro Stewardship divider '!A1" display="'Enviro Stewardship divider '!A1" xr:uid="{103F34C9-A98F-4341-8157-6395C38900D3}"/>
    <hyperlink ref="G2" location="'T and RP divider  '!A1" display="'T and RP divider  '!A1" xr:uid="{8061309A-8215-AB48-B7BF-610B5DC3CF24}"/>
    <hyperlink ref="D5:E8" location="Overview!A1" display="Overview" xr:uid="{31D572BC-26CF-7949-88A1-90B3C1C7D317}"/>
    <hyperlink ref="F5:G8" location="Glossary!A1" display="Glossary" xr:uid="{E088DAF4-D237-7747-BBC8-D3B75C5A1111}"/>
    <hyperlink ref="H5:I8" location="'Sustainability Framework '!A1" display="Sustainability Framework" xr:uid="{9C0CF562-ED48-414A-83BB-BBD2E4DA24D6}"/>
    <hyperlink ref="D11:E14" location="'Engagement and Materiality'!A1" display="Engagement and Materiality" xr:uid="{43A1FC84-3611-714F-9EC7-3FD3D5DDA2C3}"/>
    <hyperlink ref="F11:G14" location="'Material Topics_ESG KPIs'!A1" display="Material Topics_ESG KPIs" xr:uid="{1ECCB8BF-A33E-2946-9475-4A2F244C3E2C}"/>
    <hyperlink ref="D17:E21" location="'GRI Contents Index'!A1" display="GRI Contents Index" xr:uid="{95A5EF08-C4AE-C148-BEC1-663881EE9FFC}"/>
    <hyperlink ref="D24:E27" location="'ICMM Principles &amp; Position'!A1" display="'ICMM Principles &amp; Position'!A1" xr:uid="{3AF66407-91A1-F648-ABBD-18BAC75E5DD7}"/>
    <hyperlink ref="F24:G27" location="'ICMM Performance Expectation'!A1" display="ICMM Performance Expectations" xr:uid="{7B42162B-4E41-E44B-AB3C-7E0A02548F2E}"/>
    <hyperlink ref="H24:I27" location="'Mineral Contract Disclosure '!A1" display="Mineral Contract Disclosure" xr:uid="{7CCCDECB-E25B-7242-B588-2449906A57C6}"/>
    <hyperlink ref="D30:E33" location="'Health, Safety and Wellbeing'!A1" display="'Health, Safety and Wellbeing'!A1" xr:uid="{2AD17FF3-8962-2F40-80BA-607FFFF27CBD}"/>
    <hyperlink ref="F30:G33" location="'Social Engagement &amp; Investment'!A1" display="'Social Engagement &amp; Investment'!A1" xr:uid="{57C68295-1C0A-5F43-95FD-F9E136709EC6}"/>
    <hyperlink ref="H30:I33" location="'People and Culture'!A1" display="People and culture" xr:uid="{1A938F97-F994-6C41-B5C1-C2F9FCF58244}"/>
    <hyperlink ref="D36:E39" location="'Climate Change Action'!A1" display="Climate change action  " xr:uid="{E0B1153A-8A27-FD4E-B248-529A7B5DBC3E}"/>
    <hyperlink ref="F36:G39" location="'Managing Environmental Impacts'!A1" display="Managing environmental impacts " xr:uid="{CB115CB5-ED7C-C241-92D9-A9BCCA237FF1}"/>
    <hyperlink ref="D42:E45" location="'Our Products and Value Chains'!A1" display="Our products and sustainable value chains      " xr:uid="{A1129A4F-0112-BF44-B752-CDB89C3696F2}"/>
    <hyperlink ref="F42:G45" location="'Ethical Business Conduct'!A1" display="Ethical business conduct" xr:uid="{0E816B3E-2CCA-7D44-8AE3-8A4A4F6B99D5}"/>
    <hyperlink ref="F48:G51" location="'HKEx Disclosures - ESG Report'!A1" display="HKEx Disclosures - ESG Report" xr:uid="{0D2BFA0D-7D43-7447-8EE8-B35F174B87FF}"/>
    <hyperlink ref="H48:I51" location="'2025 CoE Disclosure'!A1" display="2024 CoE Disclosure" xr:uid="{181E22F5-E579-BB47-AB14-B731BD743856}"/>
    <hyperlink ref="D54:E57" location="'Assurance Statement'!A1" display="Independent Assurance Statement" xr:uid="{C8BC41A5-6CDF-704D-9A54-8D92F4762334}"/>
    <hyperlink ref="D48:E51" location="'HKEx ESG Index'!A1" display="HKEx - ESG Index" xr:uid="{120D565E-6E40-4741-852D-C2582820218F}"/>
  </hyperlinks>
  <pageMargins left="0.7" right="0.7" top="0.75" bottom="0.75" header="0.3" footer="0.3"/>
  <pageSetup orientation="portrait" r:id="rId1"/>
  <customProperties>
    <customPr name="_pios_id" r:id="rId2"/>
  </customProperties>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A366CE-6ED2-9B4A-A44E-FD34462D2A0C}">
  <dimension ref="A1:S140"/>
  <sheetViews>
    <sheetView zoomScaleNormal="100" workbookViewId="0">
      <selection activeCell="A2" sqref="A2"/>
    </sheetView>
  </sheetViews>
  <sheetFormatPr defaultColWidth="8.81640625" defaultRowHeight="14.5" x14ac:dyDescent="0.35"/>
  <cols>
    <col min="1" max="3" width="7.7265625" style="1" customWidth="1"/>
    <col min="4" max="11" width="18.26953125" style="1" customWidth="1"/>
    <col min="12" max="12" width="0.1796875" style="1" customWidth="1"/>
    <col min="13" max="16384" width="8.81640625" style="1"/>
  </cols>
  <sheetData>
    <row r="1" spans="1:19" ht="70" customHeight="1" x14ac:dyDescent="0.35">
      <c r="A1" s="794" t="s">
        <v>7</v>
      </c>
      <c r="B1" s="794"/>
      <c r="C1" s="794"/>
      <c r="D1" s="795"/>
      <c r="E1" s="5"/>
      <c r="F1" s="5"/>
      <c r="G1" s="5"/>
      <c r="H1" s="6"/>
      <c r="I1" s="4"/>
      <c r="J1" s="5"/>
      <c r="K1" s="5"/>
      <c r="L1" s="5"/>
      <c r="M1" s="6"/>
      <c r="N1" s="7"/>
      <c r="O1" s="7"/>
      <c r="P1" s="7"/>
      <c r="Q1" s="7"/>
      <c r="R1" s="7"/>
      <c r="S1" s="7"/>
    </row>
    <row r="2" spans="1:19" ht="46" customHeight="1" x14ac:dyDescent="0.35">
      <c r="A2" s="751"/>
      <c r="B2" s="752"/>
      <c r="C2" s="753"/>
      <c r="D2" s="754" t="s">
        <v>0</v>
      </c>
      <c r="E2" s="755" t="s">
        <v>1</v>
      </c>
      <c r="F2" s="755" t="s">
        <v>2</v>
      </c>
      <c r="G2" s="755" t="s">
        <v>3</v>
      </c>
      <c r="H2" s="98"/>
      <c r="I2" s="785" t="s">
        <v>4</v>
      </c>
      <c r="J2" s="785"/>
      <c r="K2" s="783" t="str" cm="1">
        <f t="array" ref="K2">IF(OR(I2="", I2="Search key words"), "Cell address",
    _xlfn.LET(
        _xlpm.SearchRange, A4:I494,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783"/>
      <c r="M2" s="783"/>
      <c r="N2" s="784"/>
      <c r="O2" s="63"/>
      <c r="P2" s="63"/>
      <c r="Q2" s="63"/>
      <c r="R2" s="63"/>
      <c r="S2" s="63"/>
    </row>
    <row r="3" spans="1:19" s="76" customFormat="1" ht="25" customHeight="1" x14ac:dyDescent="0.35">
      <c r="A3" s="65"/>
      <c r="B3" s="65"/>
      <c r="C3" s="65"/>
      <c r="D3" s="74"/>
      <c r="E3" s="66"/>
      <c r="F3" s="66"/>
      <c r="G3" s="66"/>
      <c r="H3" s="75"/>
      <c r="I3" s="75"/>
      <c r="J3" s="75"/>
      <c r="K3" s="75"/>
      <c r="L3" s="75"/>
      <c r="M3" s="83"/>
      <c r="N3" s="75"/>
      <c r="O3" s="75"/>
      <c r="P3" s="75"/>
      <c r="Q3" s="75"/>
      <c r="R3" s="75"/>
      <c r="S3" s="75"/>
    </row>
    <row r="4" spans="1:19" ht="10" customHeight="1" x14ac:dyDescent="0.35">
      <c r="A4" s="68"/>
      <c r="B4" s="68"/>
      <c r="C4" s="68"/>
      <c r="D4" s="72"/>
      <c r="E4" s="62"/>
      <c r="F4" s="62"/>
      <c r="G4" s="62"/>
      <c r="H4" s="6"/>
      <c r="I4" s="6"/>
      <c r="J4" s="6"/>
      <c r="K4" s="6"/>
      <c r="L4" s="6"/>
      <c r="M4" s="61"/>
      <c r="N4" s="6"/>
      <c r="O4" s="6"/>
      <c r="P4" s="6"/>
      <c r="Q4" s="6"/>
      <c r="R4" s="6"/>
      <c r="S4" s="6"/>
    </row>
    <row r="5" spans="1:19" ht="45" customHeight="1" x14ac:dyDescent="0.35">
      <c r="A5" s="907" t="s">
        <v>7</v>
      </c>
      <c r="B5" s="907"/>
      <c r="C5" s="907"/>
      <c r="D5" s="907"/>
      <c r="E5" s="907"/>
      <c r="F5" s="907"/>
      <c r="G5" s="907"/>
      <c r="H5" s="907"/>
      <c r="I5" s="907"/>
    </row>
    <row r="6" spans="1:19" ht="17.5" customHeight="1" x14ac:dyDescent="0.35">
      <c r="A6" s="406" t="s">
        <v>70</v>
      </c>
      <c r="B6" s="407"/>
      <c r="C6" s="407"/>
      <c r="D6" s="408" t="s">
        <v>71</v>
      </c>
      <c r="E6" s="408"/>
      <c r="F6" s="395"/>
      <c r="G6" s="395"/>
      <c r="H6" s="395"/>
      <c r="I6" s="395"/>
    </row>
    <row r="7" spans="1:19" ht="17.5" customHeight="1" x14ac:dyDescent="0.35">
      <c r="A7" s="409" t="s">
        <v>72</v>
      </c>
      <c r="B7" s="410"/>
      <c r="C7" s="410"/>
      <c r="D7" s="411" t="s">
        <v>73</v>
      </c>
      <c r="E7" s="411"/>
      <c r="F7" s="396"/>
      <c r="G7" s="396"/>
      <c r="H7" s="396"/>
      <c r="I7" s="396"/>
    </row>
    <row r="8" spans="1:19" ht="17.5" customHeight="1" x14ac:dyDescent="0.35">
      <c r="A8" s="409" t="s">
        <v>74</v>
      </c>
      <c r="B8" s="410"/>
      <c r="C8" s="410"/>
      <c r="D8" s="411" t="s">
        <v>75</v>
      </c>
      <c r="E8" s="411"/>
      <c r="F8" s="396"/>
      <c r="G8" s="396"/>
      <c r="H8" s="396"/>
      <c r="I8" s="396"/>
    </row>
    <row r="9" spans="1:19" ht="17.5" customHeight="1" x14ac:dyDescent="0.35">
      <c r="A9" s="409" t="s">
        <v>76</v>
      </c>
      <c r="B9" s="410"/>
      <c r="C9" s="410"/>
      <c r="D9" s="411" t="s">
        <v>77</v>
      </c>
      <c r="E9" s="411"/>
      <c r="F9" s="396"/>
      <c r="G9" s="396"/>
      <c r="H9" s="396"/>
      <c r="I9" s="396"/>
    </row>
    <row r="10" spans="1:19" ht="17.5" customHeight="1" x14ac:dyDescent="0.35">
      <c r="A10" s="409" t="s">
        <v>78</v>
      </c>
      <c r="B10" s="410"/>
      <c r="C10" s="410"/>
      <c r="D10" s="411" t="s">
        <v>79</v>
      </c>
      <c r="E10" s="411"/>
      <c r="F10" s="396"/>
      <c r="G10" s="396"/>
      <c r="H10" s="396"/>
      <c r="I10" s="396"/>
    </row>
    <row r="11" spans="1:19" ht="17.5" customHeight="1" x14ac:dyDescent="0.35">
      <c r="A11" s="409" t="s">
        <v>80</v>
      </c>
      <c r="B11" s="410"/>
      <c r="C11" s="410"/>
      <c r="D11" s="411" t="s">
        <v>81</v>
      </c>
      <c r="E11" s="411"/>
      <c r="F11" s="396"/>
      <c r="G11" s="396"/>
      <c r="H11" s="396"/>
      <c r="I11" s="396"/>
    </row>
    <row r="12" spans="1:19" ht="17.5" customHeight="1" x14ac:dyDescent="0.35">
      <c r="A12" s="409" t="s">
        <v>82</v>
      </c>
      <c r="B12" s="410"/>
      <c r="C12" s="410"/>
      <c r="D12" s="411" t="s">
        <v>83</v>
      </c>
      <c r="E12" s="411"/>
      <c r="F12" s="396"/>
      <c r="G12" s="396"/>
      <c r="H12" s="396"/>
      <c r="I12" s="396"/>
    </row>
    <row r="13" spans="1:19" ht="17.5" customHeight="1" x14ac:dyDescent="0.35">
      <c r="A13" s="409" t="s">
        <v>84</v>
      </c>
      <c r="B13" s="410"/>
      <c r="C13" s="410"/>
      <c r="D13" s="411" t="s">
        <v>85</v>
      </c>
      <c r="E13" s="411"/>
      <c r="F13" s="396"/>
      <c r="G13" s="396"/>
      <c r="H13" s="396"/>
      <c r="I13" s="396"/>
    </row>
    <row r="14" spans="1:19" ht="17.5" customHeight="1" x14ac:dyDescent="0.35">
      <c r="A14" s="409" t="s">
        <v>86</v>
      </c>
      <c r="B14" s="410"/>
      <c r="C14" s="410"/>
      <c r="D14" s="411" t="s">
        <v>87</v>
      </c>
      <c r="E14" s="411"/>
      <c r="F14" s="396"/>
      <c r="G14" s="396"/>
      <c r="H14" s="396"/>
      <c r="I14" s="396"/>
    </row>
    <row r="15" spans="1:19" ht="17.5" customHeight="1" x14ac:dyDescent="0.35">
      <c r="A15" s="409" t="s">
        <v>88</v>
      </c>
      <c r="B15" s="410"/>
      <c r="C15" s="410"/>
      <c r="D15" s="411" t="s">
        <v>89</v>
      </c>
      <c r="E15" s="411"/>
      <c r="F15" s="396"/>
      <c r="G15" s="396"/>
      <c r="H15" s="396"/>
      <c r="I15" s="396"/>
    </row>
    <row r="16" spans="1:19" ht="17.5" customHeight="1" x14ac:dyDescent="0.35">
      <c r="A16" s="409" t="s">
        <v>90</v>
      </c>
      <c r="B16" s="410"/>
      <c r="C16" s="410"/>
      <c r="D16" s="411" t="s">
        <v>91</v>
      </c>
      <c r="E16" s="411"/>
      <c r="F16" s="396"/>
      <c r="G16" s="396"/>
      <c r="H16" s="396"/>
      <c r="I16" s="396"/>
    </row>
    <row r="17" spans="1:9" ht="17.5" customHeight="1" x14ac:dyDescent="0.35">
      <c r="A17" s="409" t="s">
        <v>92</v>
      </c>
      <c r="B17" s="410"/>
      <c r="C17" s="410"/>
      <c r="D17" s="411" t="s">
        <v>93</v>
      </c>
      <c r="E17" s="411"/>
      <c r="F17" s="396"/>
      <c r="G17" s="396"/>
      <c r="H17" s="396"/>
      <c r="I17" s="396"/>
    </row>
    <row r="18" spans="1:9" ht="17.5" customHeight="1" x14ac:dyDescent="0.35">
      <c r="A18" s="409" t="s">
        <v>94</v>
      </c>
      <c r="B18" s="410"/>
      <c r="C18" s="410"/>
      <c r="D18" s="411" t="s">
        <v>95</v>
      </c>
      <c r="E18" s="411"/>
      <c r="F18" s="396"/>
      <c r="G18" s="396"/>
      <c r="H18" s="396"/>
      <c r="I18" s="396"/>
    </row>
    <row r="19" spans="1:9" ht="17.5" customHeight="1" x14ac:dyDescent="0.35">
      <c r="A19" s="409" t="s">
        <v>96</v>
      </c>
      <c r="B19" s="410"/>
      <c r="C19" s="410"/>
      <c r="D19" s="411" t="s">
        <v>97</v>
      </c>
      <c r="E19" s="411"/>
      <c r="F19" s="396"/>
      <c r="G19" s="396"/>
      <c r="H19" s="396"/>
      <c r="I19" s="396"/>
    </row>
    <row r="20" spans="1:9" ht="17.5" customHeight="1" x14ac:dyDescent="0.35">
      <c r="A20" s="409" t="s">
        <v>98</v>
      </c>
      <c r="B20" s="410"/>
      <c r="C20" s="410"/>
      <c r="D20" s="411" t="s">
        <v>99</v>
      </c>
      <c r="E20" s="411"/>
      <c r="F20" s="396"/>
      <c r="G20" s="396"/>
      <c r="H20" s="396"/>
      <c r="I20" s="396"/>
    </row>
    <row r="21" spans="1:9" ht="17.5" customHeight="1" x14ac:dyDescent="0.35">
      <c r="A21" s="409" t="s">
        <v>100</v>
      </c>
      <c r="B21" s="410"/>
      <c r="C21" s="410"/>
      <c r="D21" s="411" t="s">
        <v>101</v>
      </c>
      <c r="E21" s="411"/>
      <c r="F21" s="396"/>
      <c r="G21" s="396"/>
      <c r="H21" s="396"/>
      <c r="I21" s="396"/>
    </row>
    <row r="22" spans="1:9" ht="17.5" customHeight="1" x14ac:dyDescent="0.35">
      <c r="A22" s="409" t="s">
        <v>102</v>
      </c>
      <c r="B22" s="410"/>
      <c r="C22" s="410"/>
      <c r="D22" s="411" t="s">
        <v>103</v>
      </c>
      <c r="E22" s="411"/>
      <c r="F22" s="396"/>
      <c r="G22" s="396"/>
      <c r="H22" s="396"/>
      <c r="I22" s="396"/>
    </row>
    <row r="23" spans="1:9" ht="17.5" customHeight="1" x14ac:dyDescent="0.35">
      <c r="A23" s="409" t="s">
        <v>104</v>
      </c>
      <c r="B23" s="410"/>
      <c r="C23" s="410"/>
      <c r="D23" s="411" t="s">
        <v>105</v>
      </c>
      <c r="E23" s="411"/>
      <c r="F23" s="396"/>
      <c r="G23" s="396"/>
      <c r="H23" s="396"/>
      <c r="I23" s="396"/>
    </row>
    <row r="24" spans="1:9" ht="17.5" customHeight="1" x14ac:dyDescent="0.35">
      <c r="A24" s="409" t="s">
        <v>106</v>
      </c>
      <c r="B24" s="410"/>
      <c r="C24" s="410"/>
      <c r="D24" s="411" t="s">
        <v>107</v>
      </c>
      <c r="E24" s="411"/>
      <c r="F24" s="396"/>
      <c r="G24" s="396"/>
      <c r="H24" s="396"/>
      <c r="I24" s="396"/>
    </row>
    <row r="25" spans="1:9" ht="17.5" customHeight="1" x14ac:dyDescent="0.35">
      <c r="A25" s="409" t="s">
        <v>108</v>
      </c>
      <c r="B25" s="410"/>
      <c r="C25" s="410"/>
      <c r="D25" s="411" t="s">
        <v>109</v>
      </c>
      <c r="E25" s="411"/>
      <c r="F25" s="396"/>
      <c r="G25" s="396"/>
      <c r="H25" s="396"/>
      <c r="I25" s="396"/>
    </row>
    <row r="26" spans="1:9" ht="17.5" customHeight="1" x14ac:dyDescent="0.35">
      <c r="A26" s="409" t="s">
        <v>110</v>
      </c>
      <c r="B26" s="410"/>
      <c r="C26" s="410"/>
      <c r="D26" s="411" t="s">
        <v>111</v>
      </c>
      <c r="E26" s="411"/>
      <c r="F26" s="396"/>
      <c r="G26" s="396"/>
      <c r="H26" s="396"/>
      <c r="I26" s="396"/>
    </row>
    <row r="27" spans="1:9" ht="17.5" customHeight="1" x14ac:dyDescent="0.35">
      <c r="A27" s="409" t="s">
        <v>112</v>
      </c>
      <c r="B27" s="410"/>
      <c r="C27" s="410"/>
      <c r="D27" s="411" t="s">
        <v>113</v>
      </c>
      <c r="E27" s="411"/>
      <c r="F27" s="396"/>
      <c r="G27" s="396"/>
      <c r="H27" s="396"/>
      <c r="I27" s="396"/>
    </row>
    <row r="28" spans="1:9" ht="17.5" customHeight="1" x14ac:dyDescent="0.35">
      <c r="A28" s="409" t="s">
        <v>114</v>
      </c>
      <c r="B28" s="410"/>
      <c r="C28" s="410"/>
      <c r="D28" s="411" t="s">
        <v>115</v>
      </c>
      <c r="E28" s="411"/>
      <c r="F28" s="396"/>
      <c r="G28" s="396"/>
      <c r="H28" s="396"/>
      <c r="I28" s="396"/>
    </row>
    <row r="29" spans="1:9" ht="17.5" customHeight="1" x14ac:dyDescent="0.35">
      <c r="A29" s="409" t="s">
        <v>116</v>
      </c>
      <c r="B29" s="410"/>
      <c r="C29" s="410"/>
      <c r="D29" s="411" t="s">
        <v>117</v>
      </c>
      <c r="E29" s="411"/>
      <c r="F29" s="396"/>
      <c r="G29" s="396"/>
      <c r="H29" s="396"/>
      <c r="I29" s="396"/>
    </row>
    <row r="30" spans="1:9" ht="17.5" customHeight="1" x14ac:dyDescent="0.35">
      <c r="A30" s="409" t="s">
        <v>118</v>
      </c>
      <c r="B30" s="410"/>
      <c r="C30" s="410"/>
      <c r="D30" s="411" t="s">
        <v>119</v>
      </c>
      <c r="E30" s="411"/>
      <c r="F30" s="396"/>
      <c r="G30" s="396"/>
      <c r="H30" s="396"/>
      <c r="I30" s="396"/>
    </row>
    <row r="31" spans="1:9" ht="17.5" customHeight="1" x14ac:dyDescent="0.35">
      <c r="A31" s="409" t="s">
        <v>120</v>
      </c>
      <c r="B31" s="410"/>
      <c r="C31" s="410"/>
      <c r="D31" s="411" t="s">
        <v>121</v>
      </c>
      <c r="E31" s="411"/>
      <c r="F31" s="396"/>
      <c r="G31" s="396"/>
      <c r="H31" s="396"/>
      <c r="I31" s="396"/>
    </row>
    <row r="32" spans="1:9" ht="17.5" customHeight="1" x14ac:dyDescent="0.35">
      <c r="A32" s="409" t="s">
        <v>122</v>
      </c>
      <c r="B32" s="410"/>
      <c r="C32" s="410"/>
      <c r="D32" s="411" t="s">
        <v>123</v>
      </c>
      <c r="E32" s="411"/>
      <c r="F32" s="396"/>
      <c r="G32" s="396"/>
      <c r="H32" s="396"/>
      <c r="I32" s="396"/>
    </row>
    <row r="33" spans="1:9" ht="17.5" customHeight="1" x14ac:dyDescent="0.35">
      <c r="A33" s="409" t="s">
        <v>124</v>
      </c>
      <c r="B33" s="410"/>
      <c r="C33" s="410"/>
      <c r="D33" s="411" t="s">
        <v>125</v>
      </c>
      <c r="E33" s="411"/>
      <c r="F33" s="396"/>
      <c r="G33" s="396"/>
      <c r="H33" s="396"/>
      <c r="I33" s="396"/>
    </row>
    <row r="34" spans="1:9" ht="17.5" customHeight="1" x14ac:dyDescent="0.35">
      <c r="A34" s="409" t="s">
        <v>126</v>
      </c>
      <c r="B34" s="410"/>
      <c r="C34" s="410"/>
      <c r="D34" s="411" t="s">
        <v>127</v>
      </c>
      <c r="E34" s="411"/>
      <c r="F34" s="396"/>
      <c r="G34" s="396"/>
      <c r="H34" s="396"/>
      <c r="I34" s="396"/>
    </row>
    <row r="35" spans="1:9" ht="17.5" customHeight="1" x14ac:dyDescent="0.35">
      <c r="A35" s="409" t="s">
        <v>128</v>
      </c>
      <c r="B35" s="410"/>
      <c r="C35" s="410"/>
      <c r="D35" s="411" t="s">
        <v>129</v>
      </c>
      <c r="E35" s="411"/>
      <c r="F35" s="396"/>
      <c r="G35" s="396"/>
      <c r="H35" s="396"/>
      <c r="I35" s="396"/>
    </row>
    <row r="36" spans="1:9" ht="17.5" customHeight="1" x14ac:dyDescent="0.35">
      <c r="A36" s="409" t="s">
        <v>130</v>
      </c>
      <c r="B36" s="410"/>
      <c r="C36" s="410"/>
      <c r="D36" s="411" t="s">
        <v>131</v>
      </c>
      <c r="E36" s="411"/>
      <c r="F36" s="396"/>
      <c r="G36" s="396"/>
      <c r="H36" s="396"/>
      <c r="I36" s="396"/>
    </row>
    <row r="37" spans="1:9" ht="17.5" customHeight="1" x14ac:dyDescent="0.35">
      <c r="A37" s="409" t="s">
        <v>132</v>
      </c>
      <c r="B37" s="410"/>
      <c r="C37" s="410"/>
      <c r="D37" s="411" t="s">
        <v>133</v>
      </c>
      <c r="E37" s="411"/>
      <c r="F37" s="396"/>
      <c r="G37" s="396"/>
      <c r="H37" s="396"/>
      <c r="I37" s="396"/>
    </row>
    <row r="38" spans="1:9" ht="17.5" customHeight="1" x14ac:dyDescent="0.35">
      <c r="A38" s="409" t="s">
        <v>134</v>
      </c>
      <c r="B38" s="410"/>
      <c r="C38" s="410"/>
      <c r="D38" s="411" t="s">
        <v>135</v>
      </c>
      <c r="E38" s="411"/>
      <c r="F38" s="396"/>
      <c r="G38" s="396"/>
      <c r="H38" s="396"/>
      <c r="I38" s="396"/>
    </row>
    <row r="39" spans="1:9" ht="17.5" customHeight="1" x14ac:dyDescent="0.35">
      <c r="A39" s="409" t="s">
        <v>136</v>
      </c>
      <c r="B39" s="410"/>
      <c r="C39" s="410"/>
      <c r="D39" s="411" t="s">
        <v>137</v>
      </c>
      <c r="E39" s="411"/>
      <c r="F39" s="396"/>
      <c r="G39" s="396"/>
      <c r="H39" s="396"/>
      <c r="I39" s="396"/>
    </row>
    <row r="40" spans="1:9" ht="17.5" customHeight="1" x14ac:dyDescent="0.35">
      <c r="A40" s="409" t="s">
        <v>138</v>
      </c>
      <c r="B40" s="410"/>
      <c r="C40" s="410"/>
      <c r="D40" s="411" t="s">
        <v>139</v>
      </c>
      <c r="E40" s="411"/>
      <c r="F40" s="396"/>
      <c r="G40" s="396"/>
      <c r="H40" s="396"/>
      <c r="I40" s="396"/>
    </row>
    <row r="41" spans="1:9" ht="17.5" customHeight="1" x14ac:dyDescent="0.35">
      <c r="A41" s="409" t="s">
        <v>140</v>
      </c>
      <c r="B41" s="410"/>
      <c r="C41" s="410"/>
      <c r="D41" s="411" t="s">
        <v>141</v>
      </c>
      <c r="E41" s="411"/>
      <c r="F41" s="396"/>
      <c r="G41" s="396"/>
      <c r="H41" s="396"/>
      <c r="I41" s="396"/>
    </row>
    <row r="42" spans="1:9" ht="17.5" customHeight="1" x14ac:dyDescent="0.35">
      <c r="A42" s="409" t="s">
        <v>142</v>
      </c>
      <c r="B42" s="410"/>
      <c r="C42" s="410"/>
      <c r="D42" s="411" t="s">
        <v>143</v>
      </c>
      <c r="E42" s="411"/>
      <c r="F42" s="396"/>
      <c r="G42" s="396"/>
      <c r="H42" s="396"/>
      <c r="I42" s="396"/>
    </row>
    <row r="43" spans="1:9" ht="17.5" customHeight="1" x14ac:dyDescent="0.35">
      <c r="A43" s="409" t="s">
        <v>144</v>
      </c>
      <c r="B43" s="410"/>
      <c r="C43" s="410"/>
      <c r="D43" s="411" t="s">
        <v>145</v>
      </c>
      <c r="E43" s="411"/>
      <c r="F43" s="396"/>
      <c r="G43" s="396"/>
      <c r="H43" s="396"/>
      <c r="I43" s="396"/>
    </row>
    <row r="44" spans="1:9" ht="17.5" customHeight="1" x14ac:dyDescent="0.35">
      <c r="A44" s="409" t="s">
        <v>146</v>
      </c>
      <c r="B44" s="410"/>
      <c r="C44" s="410"/>
      <c r="D44" s="411" t="s">
        <v>147</v>
      </c>
      <c r="E44" s="411"/>
      <c r="F44" s="396"/>
      <c r="G44" s="396"/>
      <c r="H44" s="396"/>
      <c r="I44" s="396"/>
    </row>
    <row r="45" spans="1:9" ht="17.5" customHeight="1" x14ac:dyDescent="0.35">
      <c r="A45" s="409" t="s">
        <v>148</v>
      </c>
      <c r="B45" s="410"/>
      <c r="C45" s="410"/>
      <c r="D45" s="411" t="s">
        <v>149</v>
      </c>
      <c r="E45" s="411"/>
      <c r="F45" s="396"/>
      <c r="G45" s="396"/>
      <c r="H45" s="396"/>
      <c r="I45" s="396"/>
    </row>
    <row r="46" spans="1:9" ht="17.5" customHeight="1" x14ac:dyDescent="0.35">
      <c r="A46" s="409" t="s">
        <v>150</v>
      </c>
      <c r="B46" s="410"/>
      <c r="C46" s="410"/>
      <c r="D46" s="411" t="s">
        <v>151</v>
      </c>
      <c r="E46" s="411"/>
      <c r="F46" s="396"/>
      <c r="G46" s="396"/>
      <c r="H46" s="396"/>
      <c r="I46" s="396"/>
    </row>
    <row r="47" spans="1:9" ht="17.5" customHeight="1" x14ac:dyDescent="0.35">
      <c r="A47" s="409" t="s">
        <v>152</v>
      </c>
      <c r="B47" s="410"/>
      <c r="C47" s="410"/>
      <c r="D47" s="411" t="s">
        <v>153</v>
      </c>
      <c r="E47" s="411"/>
      <c r="F47" s="396"/>
      <c r="G47" s="396"/>
      <c r="H47" s="396"/>
      <c r="I47" s="396"/>
    </row>
    <row r="48" spans="1:9" ht="17.5" customHeight="1" x14ac:dyDescent="0.35">
      <c r="A48" s="409" t="s">
        <v>154</v>
      </c>
      <c r="B48" s="410"/>
      <c r="C48" s="410"/>
      <c r="D48" s="411" t="s">
        <v>155</v>
      </c>
      <c r="E48" s="411"/>
      <c r="F48" s="396"/>
      <c r="G48" s="396"/>
      <c r="H48" s="396"/>
      <c r="I48" s="396"/>
    </row>
    <row r="49" spans="1:9" ht="17.5" customHeight="1" x14ac:dyDescent="0.35">
      <c r="A49" s="409" t="s">
        <v>156</v>
      </c>
      <c r="B49" s="410"/>
      <c r="C49" s="410"/>
      <c r="D49" s="411" t="s">
        <v>157</v>
      </c>
      <c r="E49" s="411"/>
      <c r="F49" s="396"/>
      <c r="G49" s="396"/>
      <c r="H49" s="396"/>
      <c r="I49" s="396"/>
    </row>
    <row r="50" spans="1:9" ht="17.5" customHeight="1" x14ac:dyDescent="0.35">
      <c r="A50" s="409" t="s">
        <v>158</v>
      </c>
      <c r="B50" s="410"/>
      <c r="C50" s="410"/>
      <c r="D50" s="411" t="s">
        <v>159</v>
      </c>
      <c r="E50" s="411"/>
      <c r="F50" s="396"/>
      <c r="G50" s="396"/>
      <c r="H50" s="396"/>
      <c r="I50" s="396"/>
    </row>
    <row r="51" spans="1:9" ht="17.5" customHeight="1" x14ac:dyDescent="0.35">
      <c r="A51" s="409" t="s">
        <v>160</v>
      </c>
      <c r="B51" s="410"/>
      <c r="C51" s="410"/>
      <c r="D51" s="411" t="s">
        <v>161</v>
      </c>
      <c r="E51" s="411"/>
      <c r="F51" s="396"/>
      <c r="G51" s="396"/>
      <c r="H51" s="396"/>
      <c r="I51" s="396"/>
    </row>
    <row r="52" spans="1:9" ht="17.5" customHeight="1" x14ac:dyDescent="0.35">
      <c r="A52" s="409" t="s">
        <v>162</v>
      </c>
      <c r="B52" s="410"/>
      <c r="C52" s="410"/>
      <c r="D52" s="411" t="s">
        <v>163</v>
      </c>
      <c r="E52" s="411"/>
      <c r="F52" s="396"/>
      <c r="G52" s="396"/>
      <c r="H52" s="396"/>
      <c r="I52" s="396"/>
    </row>
    <row r="53" spans="1:9" ht="17.5" customHeight="1" x14ac:dyDescent="0.35">
      <c r="A53" s="409" t="s">
        <v>164</v>
      </c>
      <c r="B53" s="410"/>
      <c r="C53" s="410"/>
      <c r="D53" s="411" t="s">
        <v>165</v>
      </c>
      <c r="E53" s="411"/>
      <c r="F53" s="396"/>
      <c r="G53" s="396"/>
      <c r="H53" s="396"/>
      <c r="I53" s="396"/>
    </row>
    <row r="54" spans="1:9" ht="17.5" customHeight="1" x14ac:dyDescent="0.35">
      <c r="A54" s="409" t="s">
        <v>166</v>
      </c>
      <c r="B54" s="410"/>
      <c r="C54" s="410"/>
      <c r="D54" s="411" t="s">
        <v>167</v>
      </c>
      <c r="E54" s="411"/>
      <c r="F54" s="396"/>
      <c r="G54" s="396"/>
      <c r="H54" s="396"/>
      <c r="I54" s="396"/>
    </row>
    <row r="55" spans="1:9" ht="17.5" customHeight="1" x14ac:dyDescent="0.35">
      <c r="A55" s="409" t="s">
        <v>168</v>
      </c>
      <c r="B55" s="410"/>
      <c r="C55" s="410"/>
      <c r="D55" s="411" t="s">
        <v>169</v>
      </c>
      <c r="E55" s="411"/>
      <c r="F55" s="396"/>
      <c r="G55" s="396"/>
      <c r="H55" s="396"/>
      <c r="I55" s="396"/>
    </row>
    <row r="56" spans="1:9" ht="17.5" customHeight="1" x14ac:dyDescent="0.35">
      <c r="A56" s="409" t="s">
        <v>170</v>
      </c>
      <c r="B56" s="410"/>
      <c r="C56" s="410"/>
      <c r="D56" s="411" t="s">
        <v>171</v>
      </c>
      <c r="E56" s="411"/>
      <c r="F56" s="396"/>
      <c r="G56" s="396"/>
      <c r="H56" s="396"/>
      <c r="I56" s="396"/>
    </row>
    <row r="57" spans="1:9" ht="17.5" customHeight="1" x14ac:dyDescent="0.35">
      <c r="A57" s="409" t="s">
        <v>172</v>
      </c>
      <c r="B57" s="410"/>
      <c r="C57" s="410"/>
      <c r="D57" s="411" t="s">
        <v>173</v>
      </c>
      <c r="E57" s="411"/>
      <c r="F57" s="396"/>
      <c r="G57" s="396"/>
      <c r="H57" s="396"/>
      <c r="I57" s="396"/>
    </row>
    <row r="58" spans="1:9" ht="17.5" customHeight="1" x14ac:dyDescent="0.35">
      <c r="A58" s="409" t="s">
        <v>174</v>
      </c>
      <c r="B58" s="410"/>
      <c r="C58" s="410"/>
      <c r="D58" s="411" t="s">
        <v>175</v>
      </c>
      <c r="E58" s="411"/>
      <c r="F58" s="396"/>
      <c r="G58" s="396"/>
      <c r="H58" s="396"/>
      <c r="I58" s="396"/>
    </row>
    <row r="59" spans="1:9" ht="17.5" customHeight="1" x14ac:dyDescent="0.35">
      <c r="A59" s="409" t="s">
        <v>176</v>
      </c>
      <c r="B59" s="410"/>
      <c r="C59" s="410"/>
      <c r="D59" s="411" t="s">
        <v>177</v>
      </c>
      <c r="E59" s="411"/>
      <c r="F59" s="396"/>
      <c r="G59" s="396"/>
      <c r="H59" s="396"/>
      <c r="I59" s="396"/>
    </row>
    <row r="60" spans="1:9" ht="17.5" customHeight="1" x14ac:dyDescent="0.35">
      <c r="A60" s="409" t="s">
        <v>178</v>
      </c>
      <c r="B60" s="410"/>
      <c r="C60" s="410"/>
      <c r="D60" s="411" t="s">
        <v>179</v>
      </c>
      <c r="E60" s="411"/>
      <c r="F60" s="396"/>
      <c r="G60" s="396"/>
      <c r="H60" s="396"/>
      <c r="I60" s="396"/>
    </row>
    <row r="61" spans="1:9" ht="17.5" customHeight="1" x14ac:dyDescent="0.35">
      <c r="A61" s="409" t="s">
        <v>180</v>
      </c>
      <c r="B61" s="410"/>
      <c r="C61" s="410"/>
      <c r="D61" s="411" t="s">
        <v>181</v>
      </c>
      <c r="E61" s="411"/>
      <c r="F61" s="396"/>
      <c r="G61" s="396"/>
      <c r="H61" s="396"/>
      <c r="I61" s="396"/>
    </row>
    <row r="62" spans="1:9" ht="17.5" customHeight="1" x14ac:dyDescent="0.35">
      <c r="A62" s="409" t="s">
        <v>182</v>
      </c>
      <c r="B62" s="410"/>
      <c r="C62" s="410"/>
      <c r="D62" s="411" t="s">
        <v>183</v>
      </c>
      <c r="E62" s="411"/>
      <c r="F62" s="396"/>
      <c r="G62" s="396"/>
      <c r="H62" s="396"/>
      <c r="I62" s="396"/>
    </row>
    <row r="63" spans="1:9" ht="17.5" customHeight="1" x14ac:dyDescent="0.35">
      <c r="A63" s="409" t="s">
        <v>184</v>
      </c>
      <c r="B63" s="410"/>
      <c r="C63" s="410"/>
      <c r="D63" s="411" t="s">
        <v>185</v>
      </c>
      <c r="E63" s="411"/>
      <c r="F63" s="396"/>
      <c r="G63" s="396"/>
      <c r="H63" s="396"/>
      <c r="I63" s="396"/>
    </row>
    <row r="64" spans="1:9" ht="17.5" customHeight="1" x14ac:dyDescent="0.35">
      <c r="A64" s="409" t="s">
        <v>186</v>
      </c>
      <c r="B64" s="410"/>
      <c r="C64" s="410"/>
      <c r="D64" s="411" t="s">
        <v>187</v>
      </c>
      <c r="E64" s="411"/>
      <c r="F64" s="396"/>
      <c r="G64" s="396"/>
      <c r="H64" s="396"/>
      <c r="I64" s="396"/>
    </row>
    <row r="65" spans="1:9" ht="17.5" customHeight="1" x14ac:dyDescent="0.35">
      <c r="A65" s="409" t="s">
        <v>188</v>
      </c>
      <c r="B65" s="410"/>
      <c r="C65" s="410"/>
      <c r="D65" s="411" t="s">
        <v>189</v>
      </c>
      <c r="E65" s="411"/>
      <c r="F65" s="396"/>
      <c r="G65" s="396"/>
      <c r="H65" s="396"/>
      <c r="I65" s="396"/>
    </row>
    <row r="66" spans="1:9" ht="17.5" customHeight="1" x14ac:dyDescent="0.35">
      <c r="A66" s="409" t="s">
        <v>190</v>
      </c>
      <c r="B66" s="410"/>
      <c r="C66" s="410"/>
      <c r="D66" s="411" t="s">
        <v>191</v>
      </c>
      <c r="E66" s="411"/>
      <c r="F66" s="396"/>
      <c r="G66" s="396"/>
      <c r="H66" s="396"/>
      <c r="I66" s="396"/>
    </row>
    <row r="67" spans="1:9" ht="17.5" customHeight="1" x14ac:dyDescent="0.35">
      <c r="A67" s="409" t="s">
        <v>192</v>
      </c>
      <c r="B67" s="410"/>
      <c r="C67" s="410"/>
      <c r="D67" s="411" t="s">
        <v>193</v>
      </c>
      <c r="E67" s="411"/>
      <c r="F67" s="396"/>
      <c r="G67" s="396"/>
      <c r="H67" s="396"/>
      <c r="I67" s="396"/>
    </row>
    <row r="68" spans="1:9" ht="17.5" customHeight="1" x14ac:dyDescent="0.35">
      <c r="A68" s="409" t="s">
        <v>194</v>
      </c>
      <c r="B68" s="410"/>
      <c r="C68" s="410"/>
      <c r="D68" s="411" t="s">
        <v>195</v>
      </c>
      <c r="E68" s="411"/>
      <c r="F68" s="396"/>
      <c r="G68" s="396"/>
      <c r="H68" s="396"/>
      <c r="I68" s="396"/>
    </row>
    <row r="69" spans="1:9" ht="17.5" customHeight="1" x14ac:dyDescent="0.35">
      <c r="A69" s="409" t="s">
        <v>196</v>
      </c>
      <c r="B69" s="410"/>
      <c r="C69" s="410"/>
      <c r="D69" s="411" t="s">
        <v>197</v>
      </c>
      <c r="E69" s="411"/>
      <c r="F69" s="396"/>
      <c r="G69" s="396"/>
      <c r="H69" s="396"/>
      <c r="I69" s="396"/>
    </row>
    <row r="70" spans="1:9" ht="17.5" customHeight="1" x14ac:dyDescent="0.35">
      <c r="A70" s="409" t="s">
        <v>198</v>
      </c>
      <c r="B70" s="410"/>
      <c r="C70" s="410"/>
      <c r="D70" s="411" t="s">
        <v>199</v>
      </c>
      <c r="E70" s="411"/>
      <c r="F70" s="396"/>
      <c r="G70" s="396"/>
      <c r="H70" s="396"/>
      <c r="I70" s="396"/>
    </row>
    <row r="71" spans="1:9" ht="17.5" customHeight="1" x14ac:dyDescent="0.35">
      <c r="A71" s="412" t="s">
        <v>200</v>
      </c>
      <c r="B71" s="413"/>
      <c r="C71" s="413"/>
      <c r="D71" s="414" t="s">
        <v>201</v>
      </c>
      <c r="E71" s="414"/>
      <c r="F71" s="397"/>
      <c r="G71" s="397"/>
      <c r="H71" s="397"/>
      <c r="I71" s="397"/>
    </row>
    <row r="72" spans="1:9" ht="10" customHeight="1" x14ac:dyDescent="0.35">
      <c r="A72" s="568"/>
      <c r="B72" s="569"/>
      <c r="C72" s="569"/>
      <c r="D72" s="570"/>
      <c r="E72" s="570"/>
      <c r="F72" s="111"/>
      <c r="G72" s="111"/>
      <c r="H72" s="111"/>
      <c r="I72" s="111"/>
    </row>
    <row r="73" spans="1:9" ht="45" customHeight="1" x14ac:dyDescent="0.35">
      <c r="A73" s="887" t="s">
        <v>35</v>
      </c>
      <c r="B73" s="887"/>
      <c r="C73" s="887"/>
      <c r="D73" s="887"/>
      <c r="E73" s="887"/>
      <c r="F73" s="887"/>
      <c r="G73" s="887"/>
      <c r="H73" s="887"/>
      <c r="I73" s="887"/>
    </row>
    <row r="74" spans="1:9" ht="30" customHeight="1" x14ac:dyDescent="0.35">
      <c r="A74" s="904" t="s">
        <v>202</v>
      </c>
      <c r="B74" s="904"/>
      <c r="C74" s="904"/>
      <c r="D74" s="906" t="s">
        <v>203</v>
      </c>
      <c r="E74" s="906"/>
      <c r="F74" s="906"/>
      <c r="G74" s="906"/>
      <c r="H74" s="906"/>
      <c r="I74" s="906"/>
    </row>
    <row r="75" spans="1:9" ht="17.5" customHeight="1" x14ac:dyDescent="0.35">
      <c r="A75" s="908" t="s">
        <v>204</v>
      </c>
      <c r="B75" s="908"/>
      <c r="C75" s="908"/>
      <c r="D75" s="905" t="s">
        <v>205</v>
      </c>
      <c r="E75" s="905"/>
      <c r="F75" s="905"/>
      <c r="G75" s="905"/>
      <c r="H75" s="905"/>
      <c r="I75" s="905"/>
    </row>
    <row r="76" spans="1:9" ht="30" customHeight="1" x14ac:dyDescent="0.35">
      <c r="A76" s="901" t="s">
        <v>206</v>
      </c>
      <c r="B76" s="901"/>
      <c r="C76" s="901"/>
      <c r="D76" s="905" t="s">
        <v>207</v>
      </c>
      <c r="E76" s="905"/>
      <c r="F76" s="905"/>
      <c r="G76" s="905"/>
      <c r="H76" s="905"/>
      <c r="I76" s="905"/>
    </row>
    <row r="77" spans="1:9" ht="30" customHeight="1" x14ac:dyDescent="0.35">
      <c r="A77" s="399" t="s">
        <v>208</v>
      </c>
      <c r="B77" s="400"/>
      <c r="C77" s="400"/>
      <c r="D77" s="900" t="s">
        <v>209</v>
      </c>
      <c r="E77" s="900"/>
      <c r="F77" s="900"/>
      <c r="G77" s="900"/>
      <c r="H77" s="900"/>
      <c r="I77" s="900"/>
    </row>
    <row r="78" spans="1:9" ht="44.15" customHeight="1" x14ac:dyDescent="0.35">
      <c r="A78" s="399" t="s">
        <v>210</v>
      </c>
      <c r="B78" s="400"/>
      <c r="C78" s="400"/>
      <c r="D78" s="900" t="s">
        <v>211</v>
      </c>
      <c r="E78" s="900"/>
      <c r="F78" s="900"/>
      <c r="G78" s="900"/>
      <c r="H78" s="900"/>
      <c r="I78" s="900"/>
    </row>
    <row r="79" spans="1:9" ht="30" customHeight="1" x14ac:dyDescent="0.35">
      <c r="A79" s="399" t="s">
        <v>212</v>
      </c>
      <c r="B79" s="400"/>
      <c r="C79" s="400"/>
      <c r="D79" s="900" t="s">
        <v>213</v>
      </c>
      <c r="E79" s="900"/>
      <c r="F79" s="900"/>
      <c r="G79" s="900"/>
      <c r="H79" s="900"/>
      <c r="I79" s="900"/>
    </row>
    <row r="80" spans="1:9" ht="17.5" customHeight="1" x14ac:dyDescent="0.35">
      <c r="A80" s="399" t="s">
        <v>214</v>
      </c>
      <c r="B80" s="400"/>
      <c r="C80" s="400"/>
      <c r="D80" s="398" t="s">
        <v>215</v>
      </c>
      <c r="E80" s="398"/>
      <c r="F80" s="398"/>
      <c r="G80" s="398"/>
      <c r="H80" s="398"/>
      <c r="I80" s="398"/>
    </row>
    <row r="81" spans="1:9" ht="251.15" customHeight="1" x14ac:dyDescent="0.35">
      <c r="A81" s="399" t="s">
        <v>216</v>
      </c>
      <c r="B81" s="400"/>
      <c r="C81" s="400"/>
      <c r="D81" s="900" t="s">
        <v>217</v>
      </c>
      <c r="E81" s="900"/>
      <c r="F81" s="900"/>
      <c r="G81" s="900"/>
      <c r="H81" s="900"/>
      <c r="I81" s="900"/>
    </row>
    <row r="82" spans="1:9" ht="46" customHeight="1" x14ac:dyDescent="0.35">
      <c r="A82" s="399" t="s">
        <v>218</v>
      </c>
      <c r="B82" s="400"/>
      <c r="C82" s="400"/>
      <c r="D82" s="900" t="s">
        <v>219</v>
      </c>
      <c r="E82" s="900"/>
      <c r="F82" s="900"/>
      <c r="G82" s="900"/>
      <c r="H82" s="900"/>
      <c r="I82" s="900"/>
    </row>
    <row r="83" spans="1:9" ht="17.5" customHeight="1" x14ac:dyDescent="0.35">
      <c r="A83" s="399" t="s">
        <v>220</v>
      </c>
      <c r="B83" s="400"/>
      <c r="C83" s="400"/>
      <c r="D83" s="398" t="s">
        <v>221</v>
      </c>
      <c r="E83" s="398"/>
      <c r="F83" s="398"/>
      <c r="G83" s="398"/>
      <c r="H83" s="398"/>
      <c r="I83" s="398"/>
    </row>
    <row r="84" spans="1:9" ht="110.15" customHeight="1" x14ac:dyDescent="0.35">
      <c r="A84" s="901" t="s">
        <v>222</v>
      </c>
      <c r="B84" s="901"/>
      <c r="C84" s="901"/>
      <c r="D84" s="900" t="s">
        <v>223</v>
      </c>
      <c r="E84" s="900"/>
      <c r="F84" s="900"/>
      <c r="G84" s="900"/>
      <c r="H84" s="900"/>
      <c r="I84" s="900"/>
    </row>
    <row r="85" spans="1:9" ht="44.15" customHeight="1" x14ac:dyDescent="0.35">
      <c r="A85" s="399" t="s">
        <v>224</v>
      </c>
      <c r="B85" s="400"/>
      <c r="C85" s="400"/>
      <c r="D85" s="900" t="s">
        <v>225</v>
      </c>
      <c r="E85" s="900"/>
      <c r="F85" s="900"/>
      <c r="G85" s="900"/>
      <c r="H85" s="900"/>
      <c r="I85" s="900"/>
    </row>
    <row r="86" spans="1:9" ht="30" customHeight="1" x14ac:dyDescent="0.35">
      <c r="A86" s="399" t="s">
        <v>226</v>
      </c>
      <c r="B86" s="400"/>
      <c r="C86" s="400"/>
      <c r="D86" s="900" t="s">
        <v>227</v>
      </c>
      <c r="E86" s="900"/>
      <c r="F86" s="900"/>
      <c r="G86" s="900"/>
      <c r="H86" s="900"/>
      <c r="I86" s="900"/>
    </row>
    <row r="87" spans="1:9" ht="30" customHeight="1" x14ac:dyDescent="0.35">
      <c r="A87" s="901" t="s">
        <v>228</v>
      </c>
      <c r="B87" s="901"/>
      <c r="C87" s="901"/>
      <c r="D87" s="900" t="s">
        <v>229</v>
      </c>
      <c r="E87" s="900"/>
      <c r="F87" s="900"/>
      <c r="G87" s="900"/>
      <c r="H87" s="900"/>
      <c r="I87" s="900"/>
    </row>
    <row r="88" spans="1:9" ht="30" customHeight="1" x14ac:dyDescent="0.35">
      <c r="A88" s="399" t="s">
        <v>230</v>
      </c>
      <c r="B88" s="400"/>
      <c r="C88" s="400"/>
      <c r="D88" s="900" t="s">
        <v>231</v>
      </c>
      <c r="E88" s="900"/>
      <c r="F88" s="900"/>
      <c r="G88" s="900"/>
      <c r="H88" s="900"/>
      <c r="I88" s="900"/>
    </row>
    <row r="89" spans="1:9" ht="82" customHeight="1" x14ac:dyDescent="0.35">
      <c r="A89" s="901" t="s">
        <v>232</v>
      </c>
      <c r="B89" s="901"/>
      <c r="C89" s="901"/>
      <c r="D89" s="900" t="s">
        <v>233</v>
      </c>
      <c r="E89" s="900"/>
      <c r="F89" s="900"/>
      <c r="G89" s="900"/>
      <c r="H89" s="900"/>
      <c r="I89" s="900"/>
    </row>
    <row r="90" spans="1:9" ht="30" customHeight="1" x14ac:dyDescent="0.35">
      <c r="A90" s="901" t="s">
        <v>234</v>
      </c>
      <c r="B90" s="901"/>
      <c r="C90" s="901"/>
      <c r="D90" s="900" t="s">
        <v>235</v>
      </c>
      <c r="E90" s="900"/>
      <c r="F90" s="900"/>
      <c r="G90" s="900"/>
      <c r="H90" s="900"/>
      <c r="I90" s="900"/>
    </row>
    <row r="91" spans="1:9" ht="30" customHeight="1" x14ac:dyDescent="0.35">
      <c r="A91" s="901" t="s">
        <v>236</v>
      </c>
      <c r="B91" s="901"/>
      <c r="C91" s="901"/>
      <c r="D91" s="398" t="s">
        <v>237</v>
      </c>
      <c r="E91" s="398"/>
      <c r="F91" s="398"/>
      <c r="G91" s="398"/>
      <c r="H91" s="398"/>
      <c r="I91" s="398"/>
    </row>
    <row r="92" spans="1:9" ht="30" customHeight="1" x14ac:dyDescent="0.35">
      <c r="A92" s="399" t="s">
        <v>238</v>
      </c>
      <c r="B92" s="400"/>
      <c r="C92" s="400"/>
      <c r="D92" s="900" t="s">
        <v>239</v>
      </c>
      <c r="E92" s="900"/>
      <c r="F92" s="900"/>
      <c r="G92" s="900"/>
      <c r="H92" s="900"/>
      <c r="I92" s="900"/>
    </row>
    <row r="93" spans="1:9" ht="57" customHeight="1" x14ac:dyDescent="0.35">
      <c r="A93" s="399" t="s">
        <v>240</v>
      </c>
      <c r="B93" s="400"/>
      <c r="C93" s="400"/>
      <c r="D93" s="900" t="s">
        <v>241</v>
      </c>
      <c r="E93" s="900"/>
      <c r="F93" s="900"/>
      <c r="G93" s="900"/>
      <c r="H93" s="900"/>
      <c r="I93" s="900"/>
    </row>
    <row r="94" spans="1:9" ht="30" customHeight="1" x14ac:dyDescent="0.35">
      <c r="A94" s="901" t="s">
        <v>242</v>
      </c>
      <c r="B94" s="901"/>
      <c r="C94" s="901"/>
      <c r="D94" s="398" t="s">
        <v>243</v>
      </c>
      <c r="E94" s="398"/>
      <c r="F94" s="398"/>
      <c r="G94" s="398"/>
      <c r="H94" s="398"/>
      <c r="I94" s="398"/>
    </row>
    <row r="95" spans="1:9" ht="82" customHeight="1" x14ac:dyDescent="0.35">
      <c r="A95" s="399" t="s">
        <v>244</v>
      </c>
      <c r="B95" s="400"/>
      <c r="C95" s="400"/>
      <c r="D95" s="900" t="s">
        <v>245</v>
      </c>
      <c r="E95" s="900"/>
      <c r="F95" s="900"/>
      <c r="G95" s="900"/>
      <c r="H95" s="900"/>
      <c r="I95" s="900"/>
    </row>
    <row r="96" spans="1:9" ht="17.5" customHeight="1" x14ac:dyDescent="0.35">
      <c r="A96" s="399" t="s">
        <v>246</v>
      </c>
      <c r="B96" s="400"/>
      <c r="C96" s="400"/>
      <c r="D96" s="398" t="s">
        <v>247</v>
      </c>
      <c r="E96" s="398"/>
      <c r="F96" s="398"/>
      <c r="G96" s="398"/>
      <c r="H96" s="398"/>
      <c r="I96" s="398"/>
    </row>
    <row r="97" spans="1:9" ht="30" customHeight="1" x14ac:dyDescent="0.35">
      <c r="A97" s="399" t="s">
        <v>248</v>
      </c>
      <c r="B97" s="400"/>
      <c r="C97" s="400"/>
      <c r="D97" s="900" t="s">
        <v>249</v>
      </c>
      <c r="E97" s="900"/>
      <c r="F97" s="900"/>
      <c r="G97" s="900"/>
      <c r="H97" s="900"/>
      <c r="I97" s="900"/>
    </row>
    <row r="98" spans="1:9" ht="30" customHeight="1" x14ac:dyDescent="0.35">
      <c r="A98" s="399" t="s">
        <v>250</v>
      </c>
      <c r="B98" s="400"/>
      <c r="C98" s="400"/>
      <c r="D98" s="900" t="s">
        <v>251</v>
      </c>
      <c r="E98" s="900"/>
      <c r="F98" s="900"/>
      <c r="G98" s="900"/>
      <c r="H98" s="900"/>
      <c r="I98" s="900"/>
    </row>
    <row r="99" spans="1:9" ht="30" customHeight="1" x14ac:dyDescent="0.35">
      <c r="A99" s="901" t="s">
        <v>252</v>
      </c>
      <c r="B99" s="901"/>
      <c r="C99" s="901"/>
      <c r="D99" s="900" t="s">
        <v>253</v>
      </c>
      <c r="E99" s="900"/>
      <c r="F99" s="900"/>
      <c r="G99" s="900"/>
      <c r="H99" s="900"/>
      <c r="I99" s="900"/>
    </row>
    <row r="100" spans="1:9" ht="17.5" customHeight="1" x14ac:dyDescent="0.35">
      <c r="A100" s="399" t="s">
        <v>254</v>
      </c>
      <c r="B100" s="400"/>
      <c r="C100" s="400"/>
      <c r="D100" s="398" t="s">
        <v>255</v>
      </c>
      <c r="E100" s="398"/>
      <c r="F100" s="398"/>
      <c r="G100" s="398"/>
      <c r="H100" s="398"/>
      <c r="I100" s="398"/>
    </row>
    <row r="101" spans="1:9" ht="30" customHeight="1" x14ac:dyDescent="0.35">
      <c r="A101" s="901" t="s">
        <v>256</v>
      </c>
      <c r="B101" s="901"/>
      <c r="C101" s="901"/>
      <c r="D101" s="900" t="s">
        <v>257</v>
      </c>
      <c r="E101" s="900"/>
      <c r="F101" s="900"/>
      <c r="G101" s="900"/>
      <c r="H101" s="900"/>
      <c r="I101" s="900"/>
    </row>
    <row r="102" spans="1:9" ht="30" customHeight="1" x14ac:dyDescent="0.35">
      <c r="A102" s="901" t="s">
        <v>258</v>
      </c>
      <c r="B102" s="901"/>
      <c r="C102" s="901"/>
      <c r="D102" s="900" t="s">
        <v>259</v>
      </c>
      <c r="E102" s="900"/>
      <c r="F102" s="900"/>
      <c r="G102" s="900"/>
      <c r="H102" s="900"/>
      <c r="I102" s="900"/>
    </row>
    <row r="103" spans="1:9" ht="30" customHeight="1" x14ac:dyDescent="0.35">
      <c r="A103" s="399" t="s">
        <v>260</v>
      </c>
      <c r="B103" s="400"/>
      <c r="C103" s="400"/>
      <c r="D103" s="900" t="s">
        <v>261</v>
      </c>
      <c r="E103" s="900"/>
      <c r="F103" s="900"/>
      <c r="G103" s="900"/>
      <c r="H103" s="900"/>
      <c r="I103" s="900"/>
    </row>
    <row r="104" spans="1:9" ht="30" customHeight="1" x14ac:dyDescent="0.35">
      <c r="A104" s="901" t="s">
        <v>262</v>
      </c>
      <c r="B104" s="901"/>
      <c r="C104" s="901"/>
      <c r="D104" s="398" t="s">
        <v>263</v>
      </c>
      <c r="E104" s="398"/>
      <c r="F104" s="398"/>
      <c r="G104" s="398"/>
      <c r="H104" s="398"/>
      <c r="I104" s="398"/>
    </row>
    <row r="105" spans="1:9" ht="40.5" customHeight="1" x14ac:dyDescent="0.35">
      <c r="A105" s="902" t="s">
        <v>264</v>
      </c>
      <c r="B105" s="902"/>
      <c r="C105" s="902"/>
      <c r="D105" s="903" t="s">
        <v>265</v>
      </c>
      <c r="E105" s="903"/>
      <c r="F105" s="903"/>
      <c r="G105" s="903"/>
      <c r="H105" s="903"/>
      <c r="I105" s="903"/>
    </row>
    <row r="106" spans="1:9" ht="30" customHeight="1" x14ac:dyDescent="0.35">
      <c r="A106" s="902" t="s">
        <v>266</v>
      </c>
      <c r="B106" s="902"/>
      <c r="C106" s="902"/>
      <c r="D106" s="903" t="s">
        <v>267</v>
      </c>
      <c r="E106" s="903"/>
      <c r="F106" s="903"/>
      <c r="G106" s="903"/>
      <c r="H106" s="903"/>
      <c r="I106" s="903"/>
    </row>
    <row r="107" spans="1:9" ht="30" customHeight="1" x14ac:dyDescent="0.35">
      <c r="A107" s="902" t="s">
        <v>268</v>
      </c>
      <c r="B107" s="902"/>
      <c r="C107" s="902"/>
      <c r="D107" s="903" t="s">
        <v>269</v>
      </c>
      <c r="E107" s="903"/>
      <c r="F107" s="903"/>
      <c r="G107" s="903"/>
      <c r="H107" s="903"/>
      <c r="I107" s="903"/>
    </row>
    <row r="108" spans="1:9" ht="44.15" customHeight="1" x14ac:dyDescent="0.35">
      <c r="A108" s="399" t="s">
        <v>270</v>
      </c>
      <c r="B108" s="400"/>
      <c r="C108" s="400"/>
      <c r="D108" s="900" t="s">
        <v>271</v>
      </c>
      <c r="E108" s="900"/>
      <c r="F108" s="900"/>
      <c r="G108" s="900"/>
      <c r="H108" s="900"/>
      <c r="I108" s="900"/>
    </row>
    <row r="109" spans="1:9" ht="17.5" customHeight="1" x14ac:dyDescent="0.35">
      <c r="A109" s="401" t="s">
        <v>272</v>
      </c>
      <c r="B109" s="402"/>
      <c r="C109" s="402"/>
      <c r="D109" s="403" t="s">
        <v>273</v>
      </c>
      <c r="E109" s="403"/>
      <c r="F109" s="403"/>
      <c r="G109" s="403"/>
      <c r="H109" s="403"/>
      <c r="I109" s="403"/>
    </row>
    <row r="110" spans="1:9" ht="10" customHeight="1" x14ac:dyDescent="0.35">
      <c r="A110" s="504"/>
      <c r="B110" s="571"/>
      <c r="C110" s="571"/>
      <c r="D110" s="572"/>
      <c r="E110" s="572"/>
      <c r="F110" s="572"/>
      <c r="G110" s="572"/>
      <c r="H110" s="572"/>
      <c r="I110" s="572"/>
    </row>
    <row r="111" spans="1:9" ht="45" customHeight="1" x14ac:dyDescent="0.35">
      <c r="A111" s="887" t="s">
        <v>274</v>
      </c>
      <c r="B111" s="887"/>
      <c r="C111" s="887"/>
      <c r="D111" s="887"/>
      <c r="E111" s="887"/>
      <c r="F111" s="887"/>
      <c r="G111" s="887"/>
      <c r="H111" s="887"/>
      <c r="I111" s="887"/>
    </row>
    <row r="112" spans="1:9" s="405" customFormat="1" ht="17.5" customHeight="1" x14ac:dyDescent="0.35">
      <c r="A112" s="911" t="s">
        <v>1817</v>
      </c>
      <c r="B112" s="911"/>
      <c r="C112" s="911"/>
      <c r="D112" s="911"/>
      <c r="E112" s="911"/>
      <c r="F112" s="911"/>
      <c r="G112" s="911"/>
      <c r="H112" s="911"/>
      <c r="I112" s="911"/>
    </row>
    <row r="113" spans="1:10" ht="17.5" customHeight="1" x14ac:dyDescent="0.35">
      <c r="A113" s="898" t="s">
        <v>275</v>
      </c>
      <c r="B113" s="898"/>
      <c r="C113" s="898"/>
      <c r="D113" s="898"/>
      <c r="E113" s="898"/>
      <c r="F113" s="898"/>
      <c r="G113" s="898"/>
      <c r="H113" s="898"/>
      <c r="I113" s="898"/>
      <c r="J113" s="404"/>
    </row>
    <row r="114" spans="1:10" ht="17.5" customHeight="1" x14ac:dyDescent="0.35">
      <c r="A114" s="899" t="s">
        <v>276</v>
      </c>
      <c r="B114" s="899"/>
      <c r="C114" s="899"/>
      <c r="D114" s="899"/>
      <c r="E114" s="899"/>
      <c r="F114" s="899"/>
      <c r="G114" s="899"/>
      <c r="H114" s="899"/>
      <c r="I114" s="899"/>
      <c r="J114" s="404"/>
    </row>
    <row r="115" spans="1:10" ht="17.5" customHeight="1" x14ac:dyDescent="0.35">
      <c r="A115" s="899" t="s">
        <v>1818</v>
      </c>
      <c r="B115" s="899"/>
      <c r="C115" s="899"/>
      <c r="D115" s="899"/>
      <c r="E115" s="899"/>
      <c r="F115" s="899"/>
      <c r="G115" s="899"/>
      <c r="H115" s="899"/>
      <c r="I115" s="899"/>
      <c r="J115" s="404"/>
    </row>
    <row r="116" spans="1:10" ht="17.5" customHeight="1" x14ac:dyDescent="0.35">
      <c r="A116" s="899" t="s">
        <v>277</v>
      </c>
      <c r="B116" s="899"/>
      <c r="C116" s="899"/>
      <c r="D116" s="899"/>
      <c r="E116" s="899"/>
      <c r="F116" s="899"/>
      <c r="G116" s="899"/>
      <c r="H116" s="899"/>
      <c r="I116" s="899"/>
      <c r="J116" s="404"/>
    </row>
    <row r="117" spans="1:10" ht="17.5" customHeight="1" x14ac:dyDescent="0.35">
      <c r="A117" s="899" t="s">
        <v>1819</v>
      </c>
      <c r="B117" s="899"/>
      <c r="C117" s="899"/>
      <c r="D117" s="899"/>
      <c r="E117" s="899"/>
      <c r="F117" s="899"/>
      <c r="G117" s="899"/>
      <c r="H117" s="899"/>
      <c r="I117" s="899"/>
      <c r="J117" s="404"/>
    </row>
    <row r="118" spans="1:10" ht="17.5" customHeight="1" x14ac:dyDescent="0.35">
      <c r="A118" s="899" t="s">
        <v>278</v>
      </c>
      <c r="B118" s="899"/>
      <c r="C118" s="899"/>
      <c r="D118" s="899"/>
      <c r="E118" s="899"/>
      <c r="F118" s="899"/>
      <c r="G118" s="899"/>
      <c r="H118" s="899"/>
      <c r="I118" s="899"/>
      <c r="J118" s="404"/>
    </row>
    <row r="119" spans="1:10" ht="17.5" customHeight="1" x14ac:dyDescent="0.35">
      <c r="A119" s="899" t="s">
        <v>279</v>
      </c>
      <c r="B119" s="899"/>
      <c r="C119" s="899"/>
      <c r="D119" s="899"/>
      <c r="E119" s="899"/>
      <c r="F119" s="899"/>
      <c r="G119" s="899"/>
      <c r="H119" s="899"/>
      <c r="I119" s="899"/>
      <c r="J119" s="404"/>
    </row>
    <row r="120" spans="1:10" ht="17.5" customHeight="1" x14ac:dyDescent="0.35">
      <c r="A120" s="898" t="s">
        <v>280</v>
      </c>
      <c r="B120" s="898"/>
      <c r="C120" s="898"/>
      <c r="D120" s="898"/>
      <c r="E120" s="898"/>
      <c r="F120" s="898"/>
      <c r="G120" s="898"/>
      <c r="H120" s="898"/>
      <c r="I120" s="898"/>
      <c r="J120" s="404"/>
    </row>
    <row r="121" spans="1:10" ht="17.5" customHeight="1" x14ac:dyDescent="0.35">
      <c r="A121" s="899" t="s">
        <v>281</v>
      </c>
      <c r="B121" s="899"/>
      <c r="C121" s="899"/>
      <c r="D121" s="899"/>
      <c r="E121" s="899"/>
      <c r="F121" s="899"/>
      <c r="G121" s="899"/>
      <c r="H121" s="899"/>
      <c r="I121" s="899"/>
      <c r="J121" s="404"/>
    </row>
    <row r="122" spans="1:10" ht="17.5" customHeight="1" x14ac:dyDescent="0.35">
      <c r="A122" s="899" t="s">
        <v>282</v>
      </c>
      <c r="B122" s="899"/>
      <c r="C122" s="899"/>
      <c r="D122" s="899"/>
      <c r="E122" s="899"/>
      <c r="F122" s="899"/>
      <c r="G122" s="899"/>
      <c r="H122" s="899"/>
      <c r="I122" s="899"/>
      <c r="J122" s="404"/>
    </row>
    <row r="123" spans="1:10" ht="17.5" customHeight="1" x14ac:dyDescent="0.35">
      <c r="A123" s="899" t="s">
        <v>283</v>
      </c>
      <c r="B123" s="899"/>
      <c r="C123" s="899"/>
      <c r="D123" s="899"/>
      <c r="E123" s="899"/>
      <c r="F123" s="899"/>
      <c r="G123" s="899"/>
      <c r="H123" s="899"/>
      <c r="I123" s="899"/>
      <c r="J123" s="404"/>
    </row>
    <row r="124" spans="1:10" ht="17.5" customHeight="1" x14ac:dyDescent="0.35">
      <c r="A124" s="899" t="s">
        <v>284</v>
      </c>
      <c r="B124" s="899"/>
      <c r="C124" s="899"/>
      <c r="D124" s="899"/>
      <c r="E124" s="899"/>
      <c r="F124" s="899"/>
      <c r="G124" s="899"/>
      <c r="H124" s="899"/>
      <c r="I124" s="899"/>
      <c r="J124" s="404"/>
    </row>
    <row r="125" spans="1:10" ht="17.149999999999999" customHeight="1" x14ac:dyDescent="0.35">
      <c r="A125" s="909" t="s">
        <v>285</v>
      </c>
      <c r="B125" s="909"/>
      <c r="C125" s="909"/>
      <c r="D125" s="909"/>
      <c r="E125" s="909"/>
      <c r="F125" s="909"/>
      <c r="G125" s="909"/>
      <c r="H125" s="909"/>
      <c r="I125" s="909"/>
      <c r="J125" s="404"/>
    </row>
    <row r="126" spans="1:10" ht="10" customHeight="1" x14ac:dyDescent="0.35">
      <c r="A126" s="457"/>
      <c r="B126" s="457"/>
      <c r="C126" s="457"/>
      <c r="D126" s="457"/>
      <c r="E126" s="457"/>
      <c r="F126" s="457"/>
      <c r="G126" s="457"/>
      <c r="H126" s="457"/>
      <c r="I126" s="457"/>
      <c r="J126" s="404"/>
    </row>
    <row r="127" spans="1:10" ht="45" customHeight="1" x14ac:dyDescent="0.35">
      <c r="A127" s="887" t="s">
        <v>286</v>
      </c>
      <c r="B127" s="887"/>
      <c r="C127" s="887"/>
      <c r="D127" s="887"/>
      <c r="E127" s="887"/>
      <c r="F127" s="887"/>
      <c r="G127" s="887"/>
      <c r="H127" s="887"/>
      <c r="I127" s="887"/>
    </row>
    <row r="128" spans="1:10" ht="17.5" customHeight="1" x14ac:dyDescent="0.35">
      <c r="A128" s="890"/>
      <c r="B128" s="891"/>
      <c r="C128" s="891"/>
      <c r="D128" s="893" t="s">
        <v>287</v>
      </c>
      <c r="E128" s="893"/>
      <c r="F128" s="118"/>
      <c r="G128" s="118"/>
    </row>
    <row r="129" spans="1:9" ht="17.5" customHeight="1" x14ac:dyDescent="0.35">
      <c r="A129" s="890"/>
      <c r="B129" s="892"/>
      <c r="C129" s="892"/>
      <c r="D129" s="894">
        <v>2025</v>
      </c>
      <c r="E129" s="894"/>
      <c r="F129" s="171"/>
      <c r="G129" s="171"/>
      <c r="H129" s="171"/>
      <c r="I129" s="171"/>
    </row>
    <row r="130" spans="1:9" ht="17.5" customHeight="1" x14ac:dyDescent="0.35">
      <c r="A130" s="573" t="s">
        <v>288</v>
      </c>
      <c r="B130" s="574"/>
      <c r="C130" s="270"/>
      <c r="D130" s="895">
        <v>0.6694</v>
      </c>
      <c r="E130" s="896"/>
      <c r="F130" s="111"/>
      <c r="G130" s="111"/>
      <c r="H130" s="111"/>
    </row>
    <row r="131" spans="1:9" ht="17.5" customHeight="1" x14ac:dyDescent="0.35">
      <c r="A131" s="575" t="s">
        <v>289</v>
      </c>
      <c r="B131" s="284"/>
      <c r="C131" s="284"/>
      <c r="D131" s="888">
        <v>0.1285</v>
      </c>
      <c r="E131" s="897"/>
      <c r="F131" s="366"/>
      <c r="G131" s="366"/>
      <c r="H131" s="366"/>
    </row>
    <row r="132" spans="1:9" ht="17.5" customHeight="1" x14ac:dyDescent="0.35">
      <c r="A132" s="576" t="s">
        <v>290</v>
      </c>
      <c r="B132" s="284"/>
      <c r="C132" s="284"/>
      <c r="D132" s="888">
        <v>1.3695999999999999</v>
      </c>
      <c r="E132" s="897"/>
      <c r="F132" s="366"/>
      <c r="G132" s="366"/>
      <c r="H132" s="366"/>
    </row>
    <row r="133" spans="1:9" ht="17.5" customHeight="1" x14ac:dyDescent="0.35">
      <c r="A133" s="576" t="s">
        <v>291</v>
      </c>
      <c r="B133" s="284"/>
      <c r="C133" s="577"/>
      <c r="D133" s="888">
        <v>2215</v>
      </c>
      <c r="E133" s="889"/>
      <c r="F133" s="366"/>
      <c r="G133" s="366"/>
      <c r="H133" s="366"/>
    </row>
    <row r="134" spans="1:9" ht="17.5" customHeight="1" x14ac:dyDescent="0.35">
      <c r="A134" s="575" t="s">
        <v>292</v>
      </c>
      <c r="B134" s="284"/>
      <c r="C134" s="577"/>
      <c r="D134" s="888">
        <v>7.7803000000000004</v>
      </c>
      <c r="E134" s="889"/>
      <c r="F134" s="366"/>
      <c r="G134" s="366"/>
      <c r="H134" s="366"/>
    </row>
    <row r="135" spans="1:9" ht="17.5" customHeight="1" x14ac:dyDescent="0.35">
      <c r="A135" s="575" t="s">
        <v>293</v>
      </c>
      <c r="B135" s="284"/>
      <c r="C135" s="577"/>
      <c r="D135" s="888">
        <v>16.5777</v>
      </c>
      <c r="E135" s="889"/>
      <c r="F135" s="366"/>
      <c r="G135" s="366"/>
      <c r="H135" s="366"/>
    </row>
    <row r="136" spans="1:9" ht="17.5" customHeight="1" x14ac:dyDescent="0.35">
      <c r="A136" s="575" t="s">
        <v>294</v>
      </c>
      <c r="B136" s="284"/>
      <c r="C136" s="284"/>
      <c r="D136" s="897">
        <v>6.9961000000000002</v>
      </c>
      <c r="E136" s="897"/>
      <c r="F136" s="366"/>
      <c r="G136" s="366"/>
      <c r="H136" s="366"/>
    </row>
    <row r="137" spans="1:9" ht="17.5" customHeight="1" x14ac:dyDescent="0.35">
      <c r="A137" s="575" t="s">
        <v>295</v>
      </c>
      <c r="B137" s="284"/>
      <c r="C137" s="284"/>
      <c r="D137" s="897">
        <v>21.503</v>
      </c>
      <c r="E137" s="897"/>
      <c r="F137" s="366"/>
      <c r="G137" s="366"/>
      <c r="H137" s="366"/>
    </row>
    <row r="138" spans="1:9" ht="17.5" customHeight="1" x14ac:dyDescent="0.35">
      <c r="A138" s="575" t="s">
        <v>296</v>
      </c>
      <c r="B138" s="284"/>
      <c r="C138" s="284"/>
      <c r="D138" s="897">
        <v>3.36</v>
      </c>
      <c r="E138" s="897"/>
      <c r="F138" s="366"/>
      <c r="G138" s="366"/>
      <c r="H138" s="366"/>
    </row>
    <row r="139" spans="1:9" ht="17.5" customHeight="1" x14ac:dyDescent="0.35">
      <c r="A139" s="576" t="s">
        <v>297</v>
      </c>
      <c r="B139" s="284"/>
      <c r="C139" s="284"/>
      <c r="D139" s="897">
        <v>0.13159999999999999</v>
      </c>
      <c r="E139" s="897"/>
      <c r="F139" s="366"/>
      <c r="G139" s="366"/>
      <c r="H139" s="366"/>
    </row>
    <row r="140" spans="1:9" ht="36" customHeight="1" x14ac:dyDescent="0.35">
      <c r="A140" s="910" t="s">
        <v>298</v>
      </c>
      <c r="B140" s="910"/>
      <c r="C140" s="910"/>
      <c r="D140" s="910"/>
      <c r="E140" s="910"/>
    </row>
  </sheetData>
  <sheetProtection algorithmName="SHA-512" hashValue="P4pbvhgcu5Wc4MJb2HDjAQY4c7dWOmgZZV1b68zwdp379SY4ZpnGdx9tlF9L/4w0w/FLCvSUIkoIVYfO4uSnpA==" saltValue="aU6Bc1MXf7swj7/5GI0u4w==" spinCount="100000" sheet="1" objects="1" scenarios="1" selectLockedCells="1"/>
  <mergeCells count="80">
    <mergeCell ref="A140:E140"/>
    <mergeCell ref="A102:C102"/>
    <mergeCell ref="D102:I102"/>
    <mergeCell ref="D103:I103"/>
    <mergeCell ref="A104:C104"/>
    <mergeCell ref="D108:I108"/>
    <mergeCell ref="A117:I117"/>
    <mergeCell ref="A114:I114"/>
    <mergeCell ref="D138:E138"/>
    <mergeCell ref="D139:E139"/>
    <mergeCell ref="D135:E135"/>
    <mergeCell ref="D136:E136"/>
    <mergeCell ref="A124:I124"/>
    <mergeCell ref="A112:I112"/>
    <mergeCell ref="A113:I113"/>
    <mergeCell ref="D137:E137"/>
    <mergeCell ref="A125:I125"/>
    <mergeCell ref="A121:I121"/>
    <mergeCell ref="A122:I122"/>
    <mergeCell ref="A123:I123"/>
    <mergeCell ref="A118:I118"/>
    <mergeCell ref="A119:I119"/>
    <mergeCell ref="A1:D1"/>
    <mergeCell ref="D74:I74"/>
    <mergeCell ref="D75:I75"/>
    <mergeCell ref="A5:I5"/>
    <mergeCell ref="A99:C99"/>
    <mergeCell ref="D99:I99"/>
    <mergeCell ref="D90:I90"/>
    <mergeCell ref="A91:C91"/>
    <mergeCell ref="D92:I92"/>
    <mergeCell ref="D93:I93"/>
    <mergeCell ref="A94:C94"/>
    <mergeCell ref="A73:I73"/>
    <mergeCell ref="A75:C75"/>
    <mergeCell ref="D84:I84"/>
    <mergeCell ref="D85:I85"/>
    <mergeCell ref="D86:I86"/>
    <mergeCell ref="A74:C74"/>
    <mergeCell ref="A115:I115"/>
    <mergeCell ref="D81:I81"/>
    <mergeCell ref="D82:I82"/>
    <mergeCell ref="A84:C84"/>
    <mergeCell ref="A87:C87"/>
    <mergeCell ref="D87:I87"/>
    <mergeCell ref="A76:C76"/>
    <mergeCell ref="D76:I76"/>
    <mergeCell ref="D77:I77"/>
    <mergeCell ref="D78:I78"/>
    <mergeCell ref="D79:I79"/>
    <mergeCell ref="A105:C105"/>
    <mergeCell ref="D105:I105"/>
    <mergeCell ref="A106:C106"/>
    <mergeCell ref="D106:I106"/>
    <mergeCell ref="A89:C89"/>
    <mergeCell ref="D89:I89"/>
    <mergeCell ref="A90:C90"/>
    <mergeCell ref="A107:C107"/>
    <mergeCell ref="D107:I107"/>
    <mergeCell ref="D95:I95"/>
    <mergeCell ref="D97:I97"/>
    <mergeCell ref="D98:I98"/>
    <mergeCell ref="A101:C101"/>
    <mergeCell ref="D101:I101"/>
    <mergeCell ref="K2:N2"/>
    <mergeCell ref="I2:J2"/>
    <mergeCell ref="A127:I127"/>
    <mergeCell ref="A111:I111"/>
    <mergeCell ref="D134:E134"/>
    <mergeCell ref="A128:C128"/>
    <mergeCell ref="A129:C129"/>
    <mergeCell ref="D128:E128"/>
    <mergeCell ref="D129:E129"/>
    <mergeCell ref="D130:E130"/>
    <mergeCell ref="D131:E131"/>
    <mergeCell ref="D132:E132"/>
    <mergeCell ref="D133:E133"/>
    <mergeCell ref="A120:I120"/>
    <mergeCell ref="A116:I116"/>
    <mergeCell ref="D88:I88"/>
  </mergeCells>
  <hyperlinks>
    <hyperlink ref="D2" location="Overview!A1" display="Overview" xr:uid="{407F0B6E-3BEE-0B4C-85F1-0E5ECCB230E5}"/>
    <hyperlink ref="E2" location="'People and Culture divider'!A1" display="People and Culture" xr:uid="{2CA51A9A-F89D-4C4C-9799-7941DAD634F5}"/>
    <hyperlink ref="F2" location="'Enviro Stewardship divider '!A1" display="'Enviro Stewardship divider '!A1" xr:uid="{BF0ECD0A-C1A9-E14C-A0E1-FE0CE39E30A8}"/>
    <hyperlink ref="G2" location="'T and RP divider  '!A1" display="'T and RP divider  '!A1" xr:uid="{A473E3B3-F2DF-A04F-BEC0-A171329AE634}"/>
    <hyperlink ref="A112" r:id="rId1" display="2023 MMG Sustainability Report" xr:uid="{E426519A-D109-457B-A079-05AEE22B938E}"/>
    <hyperlink ref="A113" r:id="rId2" xr:uid="{F5832052-494D-4E43-A0C2-DC6C649E03A9}"/>
    <hyperlink ref="A114" r:id="rId3" xr:uid="{262BD02A-DC2B-4846-AD8C-C4C990812153}"/>
    <hyperlink ref="A115" r:id="rId4" display="MMG 2023 Annual Report" xr:uid="{AC25F711-8C78-495B-AC59-21F949D96699}"/>
    <hyperlink ref="A116" r:id="rId5" xr:uid="{A5EAF37A-8777-48B2-BBC0-636B95E19405}"/>
    <hyperlink ref="A117" r:id="rId6" display="MMG Modern Slavery Statement 2023" xr:uid="{40CAB7FB-D264-4209-B3B2-5B31BED34D77}"/>
    <hyperlink ref="A118" r:id="rId7" location=":~:text=MMG%E2%80%99s%20People%20Policy%20principles%20are%3A%20People%20planning%20is,is%20optimised%20which%20leads%20to%20High%20Performing%20Teams%3B" xr:uid="{D593B102-F491-4382-9CBB-DEBE87585CA7}"/>
    <hyperlink ref="A119" r:id="rId8" location=":~:text=In%20line%20with%20our%20values%20and%20our%20vision%2C,to%20exercise%20their%20rights%20in%20an%20informed%20manner." xr:uid="{38789ABD-FFEE-41AF-8049-05EB98D67850}"/>
    <hyperlink ref="A120" r:id="rId9" xr:uid="{214C7FA2-D8C6-42FF-B1A3-67DDC93D32FF}"/>
    <hyperlink ref="A121" r:id="rId10" xr:uid="{5D0D3379-B0ED-4176-A79A-D0A7BFB99892}"/>
    <hyperlink ref="A122" r:id="rId11" xr:uid="{7E35DEEE-C8A9-4E52-BFB2-ACD7B5E49855}"/>
    <hyperlink ref="A123" r:id="rId12" xr:uid="{1DD9C5B7-528B-4F37-9F6E-B6F70D0A5681}"/>
    <hyperlink ref="A124" r:id="rId13" xr:uid="{7F09E4DB-0CAF-4D5A-B506-EF6133F093BD}"/>
    <hyperlink ref="A125" r:id="rId14" xr:uid="{50856723-73C7-4420-A41D-1D687431704D}"/>
    <hyperlink ref="A113:B113" r:id="rId15" display="Code of Conduct" xr:uid="{55DCBAA8-76B2-4A7F-BF57-38E3E9BA0940}"/>
    <hyperlink ref="A120:B120" r:id="rId16" display="MMG Supplier Code of Conduct" xr:uid="{AA6D05D4-5E65-4DF6-B633-C93F76B8EF34}"/>
  </hyperlinks>
  <pageMargins left="0.7" right="0.7" top="0.75" bottom="0.75" header="0.3" footer="0.3"/>
  <pageSetup orientation="portrait" r:id="rId17"/>
  <customProperties>
    <customPr name="_pios_id" r:id="rId18"/>
  </customProperties>
  <drawing r:id="rId19"/>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B254F1-F380-AC4D-AE7F-3A0936D7B84D}">
  <dimension ref="A1:S15"/>
  <sheetViews>
    <sheetView zoomScaleNormal="100" workbookViewId="0">
      <selection activeCell="A2" sqref="A2"/>
    </sheetView>
  </sheetViews>
  <sheetFormatPr defaultColWidth="8.81640625" defaultRowHeight="14.5" x14ac:dyDescent="0.35"/>
  <cols>
    <col min="1" max="3" width="7.7265625" style="1" customWidth="1"/>
    <col min="4" max="11" width="18.26953125" style="1" customWidth="1"/>
    <col min="12" max="12" width="0.1796875" style="1" customWidth="1"/>
    <col min="13" max="14" width="8.81640625" style="1" customWidth="1"/>
    <col min="15" max="17" width="18.26953125" style="1" customWidth="1"/>
    <col min="18" max="16384" width="8.81640625" style="1"/>
  </cols>
  <sheetData>
    <row r="1" spans="1:19" ht="70" customHeight="1" x14ac:dyDescent="0.35">
      <c r="A1" s="794" t="s">
        <v>33</v>
      </c>
      <c r="B1" s="794"/>
      <c r="C1" s="794"/>
      <c r="D1" s="794"/>
      <c r="E1" s="794"/>
      <c r="F1" s="794"/>
      <c r="G1" s="795"/>
      <c r="H1" s="6"/>
      <c r="I1" s="4"/>
      <c r="J1" s="5"/>
      <c r="K1" s="5"/>
      <c r="L1" s="5"/>
      <c r="M1" s="6"/>
      <c r="N1" s="7"/>
      <c r="O1" s="7"/>
      <c r="P1" s="7"/>
      <c r="Q1" s="7"/>
      <c r="R1" s="7"/>
      <c r="S1" s="7"/>
    </row>
    <row r="2" spans="1:19" ht="46" customHeight="1" x14ac:dyDescent="0.35">
      <c r="A2" s="751"/>
      <c r="B2" s="752"/>
      <c r="C2" s="753"/>
      <c r="D2" s="767" t="s">
        <v>0</v>
      </c>
      <c r="E2" s="755" t="s">
        <v>1</v>
      </c>
      <c r="F2" s="755" t="s">
        <v>2</v>
      </c>
      <c r="G2" s="755" t="s">
        <v>3</v>
      </c>
      <c r="H2" s="98"/>
      <c r="I2" s="785" t="s">
        <v>4</v>
      </c>
      <c r="J2" s="785"/>
      <c r="K2" s="783" t="str" cm="1">
        <f t="array" ref="K2">IF(OR(I2="", I2="Search key words"), "Cell address",
    _xlfn.LET(
        _xlpm.SearchRange, A4:J500,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783"/>
      <c r="M2" s="783"/>
      <c r="N2" s="784"/>
      <c r="O2" s="63"/>
      <c r="P2" s="63"/>
      <c r="Q2" s="63"/>
      <c r="R2" s="63"/>
      <c r="S2" s="63"/>
    </row>
    <row r="3" spans="1:19" s="76" customFormat="1" ht="25" customHeight="1" x14ac:dyDescent="0.35">
      <c r="A3" s="65"/>
      <c r="B3" s="65"/>
      <c r="C3" s="65"/>
      <c r="D3" s="119"/>
      <c r="E3" s="66"/>
      <c r="F3" s="66"/>
      <c r="G3" s="66"/>
      <c r="H3" s="75"/>
      <c r="I3" s="75"/>
      <c r="J3" s="75"/>
      <c r="K3" s="75"/>
      <c r="L3" s="75"/>
      <c r="M3" s="83"/>
      <c r="N3" s="75"/>
      <c r="O3" s="75"/>
      <c r="P3" s="75"/>
      <c r="Q3" s="75"/>
      <c r="R3" s="75"/>
      <c r="S3" s="75"/>
    </row>
    <row r="4" spans="1:19" ht="10" customHeight="1" x14ac:dyDescent="0.35">
      <c r="A4" s="68"/>
      <c r="B4" s="68"/>
      <c r="C4" s="68"/>
      <c r="D4" s="72"/>
      <c r="E4" s="62"/>
      <c r="F4" s="62"/>
      <c r="G4" s="62"/>
      <c r="H4" s="6"/>
      <c r="I4" s="6"/>
      <c r="J4" s="6"/>
      <c r="K4" s="6"/>
      <c r="L4" s="6"/>
      <c r="M4" s="61"/>
      <c r="N4" s="6"/>
      <c r="O4" s="6"/>
      <c r="P4" s="6"/>
      <c r="Q4" s="6"/>
      <c r="R4" s="6"/>
      <c r="S4" s="6"/>
    </row>
    <row r="5" spans="1:19" ht="45" customHeight="1" x14ac:dyDescent="0.35">
      <c r="A5" s="926" t="s">
        <v>299</v>
      </c>
      <c r="B5" s="926"/>
      <c r="C5" s="926"/>
      <c r="D5" s="926"/>
      <c r="E5" s="926"/>
      <c r="F5" s="926"/>
      <c r="G5" s="926"/>
      <c r="H5" s="926"/>
      <c r="I5" s="887"/>
      <c r="J5" s="108"/>
    </row>
    <row r="6" spans="1:19" ht="141" customHeight="1" x14ac:dyDescent="0.35">
      <c r="A6" s="916" t="s">
        <v>300</v>
      </c>
      <c r="B6" s="916"/>
      <c r="C6" s="916"/>
      <c r="D6" s="912" t="s">
        <v>301</v>
      </c>
      <c r="E6" s="913"/>
      <c r="F6" s="913"/>
      <c r="G6" s="918" t="s">
        <v>302</v>
      </c>
      <c r="H6" s="919"/>
      <c r="I6" s="927" t="s">
        <v>303</v>
      </c>
      <c r="J6" s="928"/>
    </row>
    <row r="7" spans="1:19" ht="17.5" customHeight="1" x14ac:dyDescent="0.35">
      <c r="A7" s="127"/>
      <c r="B7" s="127"/>
      <c r="C7" s="127"/>
      <c r="D7" s="120"/>
      <c r="E7" s="121"/>
      <c r="F7" s="121"/>
      <c r="G7" s="122"/>
      <c r="H7" s="123"/>
      <c r="I7" s="124"/>
      <c r="J7" s="125"/>
    </row>
    <row r="8" spans="1:19" ht="100" customHeight="1" x14ac:dyDescent="0.4">
      <c r="A8" s="916" t="s">
        <v>304</v>
      </c>
      <c r="B8" s="917"/>
      <c r="C8" s="117"/>
      <c r="D8" s="920" t="s">
        <v>305</v>
      </c>
      <c r="E8" s="920" t="s">
        <v>306</v>
      </c>
      <c r="F8" s="920" t="s">
        <v>307</v>
      </c>
      <c r="G8" s="922" t="s">
        <v>308</v>
      </c>
      <c r="H8" s="922" t="s">
        <v>309</v>
      </c>
      <c r="I8" s="929" t="s">
        <v>310</v>
      </c>
      <c r="J8" s="929" t="s">
        <v>311</v>
      </c>
      <c r="K8"/>
    </row>
    <row r="9" spans="1:19" ht="34" customHeight="1" x14ac:dyDescent="0.4">
      <c r="A9" s="126"/>
      <c r="B9" s="128"/>
      <c r="C9" s="129"/>
      <c r="D9" s="921"/>
      <c r="E9" s="921"/>
      <c r="F9" s="921"/>
      <c r="G9" s="923"/>
      <c r="H9" s="923"/>
      <c r="I9" s="930"/>
      <c r="J9" s="930"/>
    </row>
    <row r="10" spans="1:19" ht="116.15" customHeight="1" x14ac:dyDescent="0.35">
      <c r="A10" s="914" t="s">
        <v>312</v>
      </c>
      <c r="B10" s="915"/>
      <c r="C10" s="130"/>
      <c r="D10" s="415" t="s">
        <v>313</v>
      </c>
      <c r="E10" s="415" t="s">
        <v>314</v>
      </c>
      <c r="F10" s="415" t="s">
        <v>315</v>
      </c>
      <c r="G10" s="416" t="s">
        <v>316</v>
      </c>
      <c r="H10" s="416" t="s">
        <v>317</v>
      </c>
      <c r="I10" s="417" t="s">
        <v>318</v>
      </c>
      <c r="J10" s="417" t="s">
        <v>319</v>
      </c>
    </row>
    <row r="11" spans="1:19" ht="237" customHeight="1" x14ac:dyDescent="0.45">
      <c r="A11" s="924" t="s">
        <v>320</v>
      </c>
      <c r="B11" s="924"/>
      <c r="C11" s="924"/>
      <c r="D11" s="924"/>
      <c r="E11" s="924"/>
      <c r="F11" s="924"/>
      <c r="G11" s="924"/>
      <c r="H11" s="924"/>
      <c r="I11" s="924"/>
      <c r="J11" s="924"/>
      <c r="K11" s="9"/>
      <c r="L11" s="64"/>
      <c r="M11" s="6"/>
      <c r="N11" s="14"/>
      <c r="O11" s="14"/>
      <c r="P11" s="14"/>
      <c r="Q11" s="14"/>
      <c r="R11" s="14"/>
      <c r="S11" s="14"/>
    </row>
    <row r="12" spans="1:19" ht="192" customHeight="1" x14ac:dyDescent="0.45">
      <c r="A12" s="925" t="s">
        <v>321</v>
      </c>
      <c r="B12" s="925"/>
      <c r="C12" s="925"/>
      <c r="D12" s="925"/>
      <c r="E12" s="925"/>
      <c r="F12" s="925"/>
      <c r="G12" s="925"/>
      <c r="H12" s="925"/>
      <c r="I12" s="925"/>
      <c r="J12" s="925"/>
      <c r="K12" s="9"/>
      <c r="L12" s="64"/>
      <c r="M12" s="6"/>
      <c r="N12" s="14"/>
      <c r="O12" s="14"/>
      <c r="P12" s="14"/>
      <c r="Q12" s="14"/>
      <c r="R12" s="14"/>
      <c r="S12" s="14"/>
    </row>
    <row r="13" spans="1:19" ht="96" customHeight="1" x14ac:dyDescent="0.35">
      <c r="A13" s="925" t="s">
        <v>322</v>
      </c>
      <c r="B13" s="925"/>
      <c r="C13" s="925"/>
      <c r="D13" s="925"/>
      <c r="E13" s="925"/>
      <c r="F13" s="925"/>
      <c r="G13" s="925"/>
      <c r="H13" s="925"/>
      <c r="I13" s="925"/>
      <c r="J13" s="925"/>
      <c r="K13" s="9"/>
      <c r="L13" s="9"/>
      <c r="M13" s="6"/>
      <c r="N13" s="7"/>
      <c r="O13" s="7"/>
      <c r="P13" s="7"/>
      <c r="Q13" s="7"/>
      <c r="R13" s="7"/>
      <c r="S13" s="7"/>
    </row>
    <row r="14" spans="1:19" ht="125.15" customHeight="1" x14ac:dyDescent="0.35">
      <c r="A14" s="786"/>
      <c r="B14" s="786"/>
      <c r="C14" s="786"/>
      <c r="D14" s="786"/>
      <c r="E14" s="786"/>
      <c r="F14" s="786"/>
      <c r="G14" s="786"/>
      <c r="H14" s="9"/>
      <c r="I14" s="9"/>
      <c r="J14" s="9"/>
      <c r="K14" s="9"/>
      <c r="L14" s="9"/>
      <c r="M14" s="8"/>
      <c r="N14" s="7"/>
      <c r="O14" s="7"/>
      <c r="P14" s="7"/>
      <c r="Q14" s="7"/>
      <c r="R14" s="7"/>
      <c r="S14" s="7"/>
    </row>
    <row r="15" spans="1:19" ht="125.15" customHeight="1" x14ac:dyDescent="0.35">
      <c r="A15" s="786"/>
      <c r="B15" s="786"/>
      <c r="C15" s="786"/>
      <c r="D15" s="786"/>
      <c r="E15" s="786"/>
      <c r="F15" s="786"/>
      <c r="G15" s="786"/>
      <c r="H15" s="16"/>
      <c r="I15" s="17"/>
      <c r="J15" s="16"/>
      <c r="K15" s="17"/>
      <c r="L15" s="9"/>
      <c r="M15" s="8"/>
      <c r="N15" s="7"/>
      <c r="O15" s="7"/>
      <c r="P15" s="7"/>
      <c r="Q15" s="7"/>
      <c r="R15" s="7"/>
      <c r="S15" s="7"/>
    </row>
  </sheetData>
  <sheetProtection algorithmName="SHA-512" hashValue="44RHqg0A/hQpcPgBSRLfHW42c/F7uDwYiPqAidz3annsrNUfRJ77M07iMZZfPWWRgxjJrKnJfw7nv2rHztEuVw==" saltValue="+olij0qshptctS7ZjuM78g==" spinCount="100000" sheet="1" objects="1" scenarios="1" selectLockedCells="1"/>
  <mergeCells count="22">
    <mergeCell ref="A1:G1"/>
    <mergeCell ref="A5:I5"/>
    <mergeCell ref="I6:J6"/>
    <mergeCell ref="I8:I9"/>
    <mergeCell ref="J8:J9"/>
    <mergeCell ref="I2:J2"/>
    <mergeCell ref="K2:N2"/>
    <mergeCell ref="A14:G14"/>
    <mergeCell ref="A15:G15"/>
    <mergeCell ref="D6:F6"/>
    <mergeCell ref="A10:B10"/>
    <mergeCell ref="A8:B8"/>
    <mergeCell ref="A6:C6"/>
    <mergeCell ref="G6:H6"/>
    <mergeCell ref="D8:D9"/>
    <mergeCell ref="E8:E9"/>
    <mergeCell ref="F8:F9"/>
    <mergeCell ref="G8:G9"/>
    <mergeCell ref="H8:H9"/>
    <mergeCell ref="A11:J11"/>
    <mergeCell ref="A12:J12"/>
    <mergeCell ref="A13:J13"/>
  </mergeCells>
  <hyperlinks>
    <hyperlink ref="D2" location="Overview!A1" display="Overview" xr:uid="{1EA25407-ABF8-DE45-9299-DD5C2DF24345}"/>
    <hyperlink ref="E2" location="'People and Culture divider'!A1" display="People and Culture" xr:uid="{95D21CBC-40CD-A742-B4A8-FB3BB2B375A8}"/>
    <hyperlink ref="F2" location="'Enviro Stewardship divider '!A1" display="'Enviro Stewardship divider '!A1" xr:uid="{B5652BE3-1E63-0D4E-872A-50BE94ACD967}"/>
    <hyperlink ref="G2" location="'T and RP divider  '!A1" display="'T and RP divider  '!A1" xr:uid="{594AB8A1-B43B-184D-99BF-97A8496910CD}"/>
  </hyperlinks>
  <pageMargins left="0.7" right="0.7" top="0.75" bottom="0.75" header="0.3" footer="0.3"/>
  <pageSetup orientation="portrait" r:id="rId1"/>
  <customProperties>
    <customPr name="_pios_id" r:id="rId2"/>
  </customProperties>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54CDDA-CE97-534B-8108-FE6DF05A3DFF}">
  <dimension ref="A1:S19"/>
  <sheetViews>
    <sheetView zoomScaleNormal="100" workbookViewId="0">
      <selection activeCell="A2" sqref="A2"/>
    </sheetView>
  </sheetViews>
  <sheetFormatPr defaultColWidth="8.81640625" defaultRowHeight="14.5" x14ac:dyDescent="0.35"/>
  <cols>
    <col min="1" max="3" width="7.7265625" style="1" customWidth="1"/>
    <col min="4" max="11" width="18.26953125" style="1" customWidth="1"/>
    <col min="12" max="12" width="0.1796875" style="1" customWidth="1"/>
    <col min="13" max="14" width="8.81640625" style="1" customWidth="1"/>
    <col min="15" max="17" width="18.26953125" style="1" customWidth="1"/>
    <col min="18" max="16384" width="8.81640625" style="1"/>
  </cols>
  <sheetData>
    <row r="1" spans="1:19" ht="70" customHeight="1" x14ac:dyDescent="0.35">
      <c r="A1" s="870" t="s">
        <v>9</v>
      </c>
      <c r="B1" s="870"/>
      <c r="C1" s="870"/>
      <c r="D1" s="870"/>
      <c r="E1" s="870"/>
      <c r="F1" s="870"/>
      <c r="G1" s="871"/>
      <c r="H1" s="6"/>
      <c r="I1" s="4"/>
      <c r="J1" s="5"/>
      <c r="K1" s="5"/>
      <c r="L1" s="5"/>
      <c r="M1" s="6"/>
      <c r="N1" s="7"/>
      <c r="O1" s="7"/>
      <c r="P1" s="7"/>
      <c r="Q1" s="7"/>
      <c r="R1" s="7"/>
      <c r="S1" s="7"/>
    </row>
    <row r="2" spans="1:19" ht="46" customHeight="1" x14ac:dyDescent="0.35">
      <c r="A2" s="751"/>
      <c r="B2" s="752"/>
      <c r="C2" s="753"/>
      <c r="D2" s="767" t="s">
        <v>0</v>
      </c>
      <c r="E2" s="755" t="s">
        <v>1</v>
      </c>
      <c r="F2" s="755" t="s">
        <v>2</v>
      </c>
      <c r="G2" s="755" t="s">
        <v>3</v>
      </c>
      <c r="H2" s="98"/>
      <c r="I2" s="785" t="s">
        <v>4</v>
      </c>
      <c r="J2" s="785"/>
      <c r="K2" s="783" t="str" cm="1">
        <f t="array" ref="K2">IF(OR(I2="", I2="Search key words"), "Cell address",
    _xlfn.LET(
        _xlpm.SearchRange, A4:J500,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783"/>
      <c r="M2" s="783"/>
      <c r="N2" s="784"/>
      <c r="O2" s="63"/>
      <c r="P2" s="63"/>
      <c r="Q2" s="63"/>
      <c r="R2" s="63"/>
      <c r="S2" s="63"/>
    </row>
    <row r="3" spans="1:19" s="91" customFormat="1" ht="25" customHeight="1" x14ac:dyDescent="0.35">
      <c r="A3" s="69"/>
      <c r="B3" s="69"/>
      <c r="C3" s="69"/>
      <c r="D3" s="131"/>
      <c r="E3" s="71"/>
      <c r="F3" s="71"/>
      <c r="G3" s="71"/>
      <c r="H3" s="67"/>
      <c r="I3" s="67"/>
      <c r="J3" s="67"/>
      <c r="K3" s="67"/>
      <c r="L3" s="67"/>
      <c r="M3" s="90"/>
      <c r="N3" s="67"/>
      <c r="O3" s="67"/>
      <c r="P3" s="67"/>
      <c r="Q3" s="67"/>
      <c r="R3" s="67"/>
      <c r="S3" s="67"/>
    </row>
    <row r="4" spans="1:19" ht="11.15" customHeight="1" x14ac:dyDescent="0.35">
      <c r="A4" s="68"/>
      <c r="B4" s="68"/>
      <c r="C4" s="68"/>
      <c r="D4" s="72"/>
      <c r="E4" s="62"/>
      <c r="F4" s="62"/>
      <c r="G4" s="62"/>
      <c r="H4" s="6"/>
      <c r="I4" s="6"/>
      <c r="J4" s="6"/>
      <c r="K4" s="6"/>
      <c r="L4" s="6"/>
      <c r="M4" s="61"/>
      <c r="N4" s="6"/>
      <c r="O4" s="6"/>
      <c r="P4" s="6"/>
      <c r="Q4" s="6"/>
      <c r="R4" s="6"/>
      <c r="S4" s="6"/>
    </row>
    <row r="5" spans="1:19" ht="249.5" customHeight="1" x14ac:dyDescent="0.45">
      <c r="A5" s="938" t="s">
        <v>323</v>
      </c>
      <c r="B5" s="938"/>
      <c r="C5" s="938"/>
      <c r="D5" s="938"/>
      <c r="E5" s="938"/>
      <c r="F5" s="938"/>
      <c r="G5" s="938"/>
      <c r="H5" s="938"/>
      <c r="I5" s="9"/>
      <c r="J5" s="9"/>
      <c r="K5" s="9"/>
      <c r="L5" s="64"/>
      <c r="M5" s="6"/>
      <c r="N5" s="14"/>
      <c r="O5" s="14"/>
      <c r="P5" s="14"/>
      <c r="Q5" s="14"/>
      <c r="R5" s="14"/>
      <c r="S5" s="14"/>
    </row>
    <row r="6" spans="1:19" ht="30" customHeight="1" x14ac:dyDescent="0.35">
      <c r="A6" s="937" t="s">
        <v>324</v>
      </c>
      <c r="B6" s="937"/>
      <c r="C6" s="937" t="s">
        <v>325</v>
      </c>
      <c r="D6" s="937"/>
      <c r="E6" s="937" t="s">
        <v>326</v>
      </c>
      <c r="F6" s="937"/>
      <c r="G6" s="134" t="s">
        <v>327</v>
      </c>
      <c r="H6" s="111"/>
    </row>
    <row r="7" spans="1:19" ht="151" customHeight="1" x14ac:dyDescent="0.35">
      <c r="A7" s="940" t="s">
        <v>238</v>
      </c>
      <c r="B7" s="940"/>
      <c r="C7" s="935" t="s">
        <v>1820</v>
      </c>
      <c r="D7" s="935"/>
      <c r="E7" s="935" t="s">
        <v>328</v>
      </c>
      <c r="F7" s="935"/>
      <c r="G7" s="935" t="s">
        <v>1821</v>
      </c>
      <c r="H7" s="935"/>
    </row>
    <row r="8" spans="1:19" ht="201" customHeight="1" x14ac:dyDescent="0.35">
      <c r="A8" s="939" t="s">
        <v>329</v>
      </c>
      <c r="B8" s="939"/>
      <c r="C8" s="933" t="s">
        <v>330</v>
      </c>
      <c r="D8" s="933"/>
      <c r="E8" s="933" t="s">
        <v>331</v>
      </c>
      <c r="F8" s="933"/>
      <c r="G8" s="933" t="s">
        <v>332</v>
      </c>
      <c r="H8" s="933"/>
    </row>
    <row r="9" spans="1:19" ht="91" customHeight="1" x14ac:dyDescent="0.35">
      <c r="A9" s="932" t="s">
        <v>333</v>
      </c>
      <c r="B9" s="932"/>
      <c r="C9" s="933" t="s">
        <v>334</v>
      </c>
      <c r="D9" s="933"/>
      <c r="E9" s="933" t="s">
        <v>335</v>
      </c>
      <c r="F9" s="933"/>
      <c r="G9" s="933" t="s">
        <v>336</v>
      </c>
      <c r="H9" s="933"/>
    </row>
    <row r="10" spans="1:19" ht="158.15" customHeight="1" x14ac:dyDescent="0.35">
      <c r="A10" s="932" t="s">
        <v>337</v>
      </c>
      <c r="B10" s="932"/>
      <c r="C10" s="933" t="s">
        <v>338</v>
      </c>
      <c r="D10" s="933"/>
      <c r="E10" s="933" t="s">
        <v>339</v>
      </c>
      <c r="F10" s="933"/>
      <c r="G10" s="933" t="s">
        <v>340</v>
      </c>
      <c r="H10" s="933"/>
    </row>
    <row r="11" spans="1:19" ht="186" customHeight="1" x14ac:dyDescent="0.35">
      <c r="A11" s="932" t="s">
        <v>341</v>
      </c>
      <c r="B11" s="932"/>
      <c r="C11" s="933" t="s">
        <v>342</v>
      </c>
      <c r="D11" s="933"/>
      <c r="E11" s="933" t="s">
        <v>343</v>
      </c>
      <c r="F11" s="933"/>
      <c r="G11" s="933" t="s">
        <v>344</v>
      </c>
      <c r="H11" s="933"/>
    </row>
    <row r="12" spans="1:19" ht="240" customHeight="1" x14ac:dyDescent="0.35">
      <c r="A12" s="934" t="s">
        <v>345</v>
      </c>
      <c r="B12" s="934"/>
      <c r="C12" s="931" t="s">
        <v>346</v>
      </c>
      <c r="D12" s="931"/>
      <c r="E12" s="931" t="s">
        <v>347</v>
      </c>
      <c r="F12" s="931"/>
      <c r="G12" s="931" t="s">
        <v>348</v>
      </c>
      <c r="H12" s="931"/>
    </row>
    <row r="13" spans="1:19" ht="88" customHeight="1" x14ac:dyDescent="0.35">
      <c r="A13" s="936" t="s">
        <v>349</v>
      </c>
      <c r="B13" s="936"/>
      <c r="C13" s="931" t="s">
        <v>350</v>
      </c>
      <c r="D13" s="931"/>
      <c r="E13" s="931" t="s">
        <v>351</v>
      </c>
      <c r="F13" s="931"/>
      <c r="G13" s="931" t="s">
        <v>352</v>
      </c>
      <c r="H13" s="931"/>
    </row>
    <row r="14" spans="1:19" ht="205" customHeight="1" x14ac:dyDescent="0.35">
      <c r="A14" s="936" t="s">
        <v>353</v>
      </c>
      <c r="B14" s="936"/>
      <c r="C14" s="931" t="s">
        <v>354</v>
      </c>
      <c r="D14" s="931"/>
      <c r="E14" s="931" t="s">
        <v>355</v>
      </c>
      <c r="F14" s="931"/>
      <c r="G14" s="931" t="s">
        <v>356</v>
      </c>
      <c r="H14" s="931"/>
    </row>
    <row r="15" spans="1:19" ht="186" customHeight="1" x14ac:dyDescent="0.45">
      <c r="A15" s="796" t="s">
        <v>1822</v>
      </c>
      <c r="B15" s="796"/>
      <c r="C15" s="796"/>
      <c r="D15" s="796"/>
      <c r="E15" s="796"/>
      <c r="F15" s="796"/>
      <c r="G15" s="796"/>
      <c r="H15" s="9"/>
      <c r="I15" s="9"/>
      <c r="J15" s="9"/>
      <c r="K15" s="9"/>
      <c r="L15" s="64"/>
      <c r="M15" s="6"/>
      <c r="N15" s="14"/>
      <c r="O15" s="14"/>
      <c r="P15" s="14"/>
      <c r="Q15" s="14"/>
      <c r="R15" s="14"/>
      <c r="S15" s="14"/>
    </row>
    <row r="16" spans="1:19" ht="135" customHeight="1" x14ac:dyDescent="0.35">
      <c r="A16" s="786" t="s">
        <v>357</v>
      </c>
      <c r="B16" s="786"/>
      <c r="C16" s="786"/>
      <c r="D16" s="786"/>
      <c r="E16" s="786"/>
      <c r="F16" s="786"/>
      <c r="G16" s="786"/>
      <c r="H16" s="9"/>
      <c r="I16" s="9"/>
      <c r="J16" s="9"/>
      <c r="K16" s="9"/>
      <c r="L16" s="9"/>
      <c r="M16" s="6"/>
      <c r="N16" s="7"/>
      <c r="O16" s="7"/>
      <c r="P16" s="7"/>
      <c r="Q16" s="7"/>
      <c r="R16" s="7"/>
      <c r="S16" s="7"/>
    </row>
    <row r="17" spans="1:19" ht="138" customHeight="1" x14ac:dyDescent="0.35">
      <c r="A17" s="786" t="s">
        <v>358</v>
      </c>
      <c r="B17" s="786"/>
      <c r="C17" s="786"/>
      <c r="D17" s="786"/>
      <c r="E17" s="786"/>
      <c r="F17" s="786"/>
      <c r="G17" s="786"/>
      <c r="H17" s="9"/>
      <c r="I17" s="9"/>
      <c r="J17" s="9"/>
      <c r="K17" s="9"/>
      <c r="L17" s="9"/>
      <c r="M17" s="8"/>
      <c r="N17" s="7"/>
      <c r="O17" s="7"/>
      <c r="P17" s="7"/>
      <c r="Q17" s="7"/>
      <c r="R17" s="7"/>
      <c r="S17" s="7"/>
    </row>
    <row r="18" spans="1:19" ht="149.25" customHeight="1" x14ac:dyDescent="0.35">
      <c r="A18" s="786" t="s">
        <v>359</v>
      </c>
      <c r="B18" s="786"/>
      <c r="C18" s="786"/>
      <c r="D18" s="786"/>
      <c r="E18" s="786"/>
      <c r="F18" s="786"/>
      <c r="G18" s="786"/>
      <c r="H18" s="16"/>
      <c r="I18" s="17"/>
      <c r="J18" s="16"/>
      <c r="K18" s="17"/>
      <c r="L18" s="9"/>
      <c r="M18" s="8"/>
      <c r="N18" s="7"/>
      <c r="O18" s="7"/>
      <c r="P18" s="7"/>
      <c r="Q18" s="7"/>
      <c r="R18" s="7"/>
      <c r="S18" s="7"/>
    </row>
    <row r="19" spans="1:19" ht="334" customHeight="1" x14ac:dyDescent="0.35">
      <c r="A19" s="786" t="s">
        <v>1823</v>
      </c>
      <c r="B19" s="786"/>
      <c r="C19" s="786"/>
      <c r="D19" s="786"/>
      <c r="E19" s="786"/>
      <c r="F19" s="786"/>
      <c r="G19" s="786"/>
    </row>
  </sheetData>
  <sheetProtection algorithmName="SHA-512" hashValue="Qfh2eUohBNHXuXuJ+/jerRx8VVPlBXqhjoLDcrab3FNvyjoRHcS2FX/FWLF0b0dZJrwq59eE6zHg2y/E7lpp1w==" saltValue="VH0sThNvJJODJfEX1ec2cQ==" spinCount="100000" sheet="1" objects="1" scenarios="1" selectLockedCells="1"/>
  <mergeCells count="44">
    <mergeCell ref="E9:F9"/>
    <mergeCell ref="A10:B10"/>
    <mergeCell ref="A1:G1"/>
    <mergeCell ref="A6:B6"/>
    <mergeCell ref="C6:D6"/>
    <mergeCell ref="E6:F6"/>
    <mergeCell ref="A5:H5"/>
    <mergeCell ref="E7:F7"/>
    <mergeCell ref="A8:B8"/>
    <mergeCell ref="C8:D8"/>
    <mergeCell ref="E8:F8"/>
    <mergeCell ref="A7:B7"/>
    <mergeCell ref="K2:N2"/>
    <mergeCell ref="A19:G19"/>
    <mergeCell ref="G13:H13"/>
    <mergeCell ref="A15:G15"/>
    <mergeCell ref="A16:G16"/>
    <mergeCell ref="A17:G17"/>
    <mergeCell ref="A18:G18"/>
    <mergeCell ref="A13:B13"/>
    <mergeCell ref="C13:D13"/>
    <mergeCell ref="E13:F13"/>
    <mergeCell ref="A14:B14"/>
    <mergeCell ref="C14:D14"/>
    <mergeCell ref="E14:F14"/>
    <mergeCell ref="C10:D10"/>
    <mergeCell ref="E10:F10"/>
    <mergeCell ref="A11:B11"/>
    <mergeCell ref="G14:H14"/>
    <mergeCell ref="G12:H12"/>
    <mergeCell ref="A9:B9"/>
    <mergeCell ref="C9:D9"/>
    <mergeCell ref="I2:J2"/>
    <mergeCell ref="C11:D11"/>
    <mergeCell ref="E11:F11"/>
    <mergeCell ref="A12:B12"/>
    <mergeCell ref="C12:D12"/>
    <mergeCell ref="E12:F12"/>
    <mergeCell ref="G7:H7"/>
    <mergeCell ref="G8:H8"/>
    <mergeCell ref="G9:H9"/>
    <mergeCell ref="G10:H10"/>
    <mergeCell ref="G11:H11"/>
    <mergeCell ref="C7:D7"/>
  </mergeCells>
  <hyperlinks>
    <hyperlink ref="D2" location="Overview!A1" display="Overview" xr:uid="{C4B814A7-A1C6-524C-A4CF-AC1DD40C341E}"/>
    <hyperlink ref="E2" location="'People and Culture divider'!A1" display="People and Culture" xr:uid="{7D7E3CC7-9E1E-DC43-82E6-C4FA95996916}"/>
    <hyperlink ref="F2" location="'Enviro Stewardship divider '!A1" display="'Enviro Stewardship divider '!A1" xr:uid="{B83D87DC-66D9-5143-95F6-5CC228783450}"/>
    <hyperlink ref="G2" location="'T and RP divider  '!A1" display="'T and RP divider  '!A1" xr:uid="{E7429A1A-68A7-6B47-B04F-4D1935357F32}"/>
  </hyperlinks>
  <pageMargins left="0.7" right="0.7" top="0.75" bottom="0.75" header="0.3" footer="0.3"/>
  <pageSetup orientation="portrait" r:id="rId1"/>
  <customProperties>
    <customPr name="_pios_id" r:id="rId2"/>
  </customProperties>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416E3A-0957-DB42-9E42-AA1DC95893E8}">
  <dimension ref="A1:S23"/>
  <sheetViews>
    <sheetView zoomScaleNormal="100" workbookViewId="0">
      <selection activeCell="A2" sqref="A2"/>
    </sheetView>
  </sheetViews>
  <sheetFormatPr defaultColWidth="8.81640625" defaultRowHeight="14.5" x14ac:dyDescent="0.35"/>
  <cols>
    <col min="1" max="3" width="7.7265625" style="1" customWidth="1"/>
    <col min="4" max="11" width="18.26953125" style="1" customWidth="1"/>
    <col min="12" max="12" width="0.1796875" style="1" customWidth="1"/>
    <col min="13" max="14" width="8.81640625" style="1" customWidth="1"/>
    <col min="15" max="17" width="18.26953125" style="1" customWidth="1"/>
    <col min="18" max="16384" width="8.81640625" style="1"/>
  </cols>
  <sheetData>
    <row r="1" spans="1:19" ht="70" customHeight="1" x14ac:dyDescent="0.35">
      <c r="A1" s="870" t="s">
        <v>37</v>
      </c>
      <c r="B1" s="870"/>
      <c r="C1" s="870"/>
      <c r="D1" s="870"/>
      <c r="E1" s="870"/>
      <c r="F1" s="870"/>
      <c r="G1" s="871"/>
      <c r="H1" s="6"/>
      <c r="I1" s="4"/>
      <c r="J1" s="5"/>
      <c r="K1" s="5"/>
      <c r="L1" s="5"/>
      <c r="M1" s="6"/>
      <c r="N1" s="7"/>
      <c r="O1" s="7"/>
      <c r="P1" s="7"/>
      <c r="Q1" s="7"/>
      <c r="R1" s="7"/>
      <c r="S1" s="7"/>
    </row>
    <row r="2" spans="1:19" ht="46" customHeight="1" x14ac:dyDescent="0.35">
      <c r="A2" s="751"/>
      <c r="B2" s="752"/>
      <c r="C2" s="753"/>
      <c r="D2" s="767" t="s">
        <v>0</v>
      </c>
      <c r="E2" s="755" t="s">
        <v>1</v>
      </c>
      <c r="F2" s="755" t="s">
        <v>2</v>
      </c>
      <c r="G2" s="755" t="s">
        <v>3</v>
      </c>
      <c r="H2" s="98"/>
      <c r="I2" s="785" t="s">
        <v>4</v>
      </c>
      <c r="J2" s="785"/>
      <c r="K2" s="783" t="str" cm="1">
        <f t="array" ref="K2">IF(OR(I2="", I2="Search key words"), "Cell address",
    _xlfn.LET(
        _xlpm.SearchRange, A4:J500,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783"/>
      <c r="M2" s="783"/>
      <c r="N2" s="784"/>
      <c r="O2" s="63"/>
      <c r="P2" s="63"/>
      <c r="Q2" s="63"/>
      <c r="R2" s="63"/>
      <c r="S2" s="63"/>
    </row>
    <row r="3" spans="1:19" s="76" customFormat="1" ht="25" customHeight="1" x14ac:dyDescent="0.35">
      <c r="A3" s="65"/>
      <c r="B3" s="65"/>
      <c r="C3" s="65"/>
      <c r="D3" s="135"/>
      <c r="E3" s="100"/>
      <c r="F3" s="100"/>
      <c r="G3" s="100"/>
      <c r="H3" s="101"/>
      <c r="I3" s="75"/>
      <c r="J3" s="75"/>
      <c r="K3" s="75"/>
      <c r="L3" s="75"/>
      <c r="M3" s="83"/>
      <c r="N3" s="75"/>
      <c r="O3" s="75"/>
      <c r="P3" s="75"/>
      <c r="Q3" s="75"/>
      <c r="R3" s="75"/>
      <c r="S3" s="75"/>
    </row>
    <row r="4" spans="1:19" ht="21" customHeight="1" x14ac:dyDescent="0.35">
      <c r="A4" s="68"/>
      <c r="B4" s="68"/>
      <c r="C4" s="68"/>
      <c r="D4" s="72"/>
      <c r="E4" s="62"/>
      <c r="F4" s="62"/>
      <c r="G4" s="62"/>
      <c r="H4" s="6"/>
      <c r="I4" s="6"/>
      <c r="J4" s="6"/>
      <c r="K4" s="6"/>
      <c r="L4" s="6"/>
      <c r="M4" s="61"/>
      <c r="N4" s="6"/>
      <c r="O4" s="6"/>
      <c r="P4" s="6"/>
      <c r="Q4" s="6"/>
      <c r="R4" s="6"/>
      <c r="S4" s="6"/>
    </row>
    <row r="5" spans="1:19" ht="232" customHeight="1" x14ac:dyDescent="0.45">
      <c r="A5" s="938" t="s">
        <v>1824</v>
      </c>
      <c r="B5" s="938"/>
      <c r="C5" s="938"/>
      <c r="D5" s="938"/>
      <c r="E5" s="938"/>
      <c r="F5" s="938"/>
      <c r="G5" s="938"/>
      <c r="H5" s="938"/>
      <c r="I5" s="9"/>
      <c r="J5" s="9"/>
      <c r="K5" s="9"/>
      <c r="L5" s="64"/>
      <c r="M5" s="6"/>
      <c r="N5" s="14"/>
      <c r="O5" s="14"/>
      <c r="P5" s="14"/>
      <c r="Q5" s="14"/>
      <c r="R5" s="14"/>
      <c r="S5" s="14"/>
    </row>
    <row r="6" spans="1:19" ht="30" customHeight="1" x14ac:dyDescent="0.35">
      <c r="A6" s="937" t="s">
        <v>360</v>
      </c>
      <c r="B6" s="937"/>
      <c r="C6" s="937" t="s">
        <v>361</v>
      </c>
      <c r="D6" s="937"/>
      <c r="E6" s="937" t="s">
        <v>362</v>
      </c>
      <c r="F6" s="937"/>
      <c r="G6" s="947" t="s">
        <v>363</v>
      </c>
      <c r="H6" s="948"/>
      <c r="I6" s="367"/>
    </row>
    <row r="7" spans="1:19" ht="221.15" customHeight="1" x14ac:dyDescent="0.35">
      <c r="A7" s="940" t="s">
        <v>364</v>
      </c>
      <c r="B7" s="940"/>
      <c r="C7" s="935" t="s">
        <v>365</v>
      </c>
      <c r="D7" s="935"/>
      <c r="E7" s="935" t="s">
        <v>1825</v>
      </c>
      <c r="F7" s="935"/>
      <c r="G7" s="942" t="s">
        <v>366</v>
      </c>
      <c r="H7" s="942"/>
      <c r="I7" s="942"/>
    </row>
    <row r="8" spans="1:19" ht="290.14999999999998" customHeight="1" x14ac:dyDescent="0.35">
      <c r="A8" s="939" t="s">
        <v>367</v>
      </c>
      <c r="B8" s="939"/>
      <c r="C8" s="933" t="s">
        <v>368</v>
      </c>
      <c r="D8" s="933"/>
      <c r="E8" s="933" t="s">
        <v>369</v>
      </c>
      <c r="F8" s="933"/>
      <c r="G8" s="945" t="s">
        <v>1826</v>
      </c>
      <c r="H8" s="945"/>
      <c r="I8" s="945"/>
    </row>
    <row r="9" spans="1:19" ht="92.15" customHeight="1" x14ac:dyDescent="0.35">
      <c r="A9" s="939" t="s">
        <v>370</v>
      </c>
      <c r="B9" s="939"/>
      <c r="C9" s="933" t="s">
        <v>371</v>
      </c>
      <c r="D9" s="933"/>
      <c r="E9" s="933" t="s">
        <v>372</v>
      </c>
      <c r="F9" s="933"/>
      <c r="G9" s="945" t="s">
        <v>373</v>
      </c>
      <c r="H9" s="945"/>
      <c r="I9" s="945"/>
    </row>
    <row r="10" spans="1:19" ht="82" customHeight="1" x14ac:dyDescent="0.35">
      <c r="A10" s="939" t="s">
        <v>374</v>
      </c>
      <c r="B10" s="932"/>
      <c r="C10" s="933" t="s">
        <v>375</v>
      </c>
      <c r="D10" s="933"/>
      <c r="E10" s="933" t="s">
        <v>376</v>
      </c>
      <c r="F10" s="933"/>
      <c r="G10" s="942" t="s">
        <v>377</v>
      </c>
      <c r="H10" s="942"/>
      <c r="I10" s="942"/>
    </row>
    <row r="11" spans="1:19" ht="215.15" customHeight="1" x14ac:dyDescent="0.35">
      <c r="A11" s="939" t="s">
        <v>378</v>
      </c>
      <c r="B11" s="939"/>
      <c r="C11" s="933" t="s">
        <v>379</v>
      </c>
      <c r="D11" s="933"/>
      <c r="E11" s="933" t="s">
        <v>380</v>
      </c>
      <c r="F11" s="933"/>
      <c r="G11" s="945" t="s">
        <v>1827</v>
      </c>
      <c r="H11" s="945"/>
      <c r="I11" s="945"/>
    </row>
    <row r="12" spans="1:19" ht="131.15" customHeight="1" x14ac:dyDescent="0.35">
      <c r="A12" s="936" t="s">
        <v>381</v>
      </c>
      <c r="B12" s="936"/>
      <c r="C12" s="933" t="s">
        <v>382</v>
      </c>
      <c r="D12" s="933"/>
      <c r="E12" s="933" t="s">
        <v>383</v>
      </c>
      <c r="F12" s="933"/>
      <c r="G12" s="944" t="s">
        <v>1828</v>
      </c>
      <c r="H12" s="944"/>
      <c r="I12" s="944"/>
    </row>
    <row r="13" spans="1:19" ht="314.14999999999998" customHeight="1" x14ac:dyDescent="0.35">
      <c r="A13" s="934" t="s">
        <v>316</v>
      </c>
      <c r="B13" s="934"/>
      <c r="C13" s="933" t="s">
        <v>384</v>
      </c>
      <c r="D13" s="933"/>
      <c r="E13" s="933" t="s">
        <v>385</v>
      </c>
      <c r="F13" s="933"/>
      <c r="G13" s="941" t="s">
        <v>1829</v>
      </c>
      <c r="H13" s="942"/>
      <c r="I13" s="942"/>
      <c r="J13" s="636"/>
    </row>
    <row r="14" spans="1:19" ht="53.15" customHeight="1" x14ac:dyDescent="0.35">
      <c r="A14" s="934" t="s">
        <v>386</v>
      </c>
      <c r="B14" s="934"/>
      <c r="C14" s="933" t="s">
        <v>387</v>
      </c>
      <c r="D14" s="933"/>
      <c r="E14" s="933" t="s">
        <v>388</v>
      </c>
      <c r="F14" s="933"/>
      <c r="G14" s="943" t="s">
        <v>389</v>
      </c>
      <c r="H14" s="943"/>
      <c r="I14" s="943"/>
      <c r="J14" s="636"/>
    </row>
    <row r="15" spans="1:19" ht="120" customHeight="1" x14ac:dyDescent="0.35">
      <c r="A15" s="934" t="s">
        <v>390</v>
      </c>
      <c r="B15" s="934"/>
      <c r="C15" s="933" t="s">
        <v>391</v>
      </c>
      <c r="D15" s="933"/>
      <c r="E15" s="933" t="s">
        <v>392</v>
      </c>
      <c r="F15" s="933"/>
      <c r="G15" s="944" t="s">
        <v>1830</v>
      </c>
      <c r="H15" s="944"/>
      <c r="I15" s="944"/>
    </row>
    <row r="16" spans="1:19" ht="52" customHeight="1" x14ac:dyDescent="0.35">
      <c r="A16" s="934" t="s">
        <v>393</v>
      </c>
      <c r="B16" s="934"/>
      <c r="C16" s="933" t="s">
        <v>394</v>
      </c>
      <c r="D16" s="933"/>
      <c r="E16" s="933" t="s">
        <v>395</v>
      </c>
      <c r="F16" s="933"/>
      <c r="G16" s="942" t="s">
        <v>396</v>
      </c>
      <c r="H16" s="942"/>
      <c r="I16" s="942"/>
    </row>
    <row r="17" spans="1:10" ht="66" customHeight="1" x14ac:dyDescent="0.35">
      <c r="A17" s="934" t="s">
        <v>397</v>
      </c>
      <c r="B17" s="934"/>
      <c r="C17" s="933" t="s">
        <v>398</v>
      </c>
      <c r="D17" s="933"/>
      <c r="E17" s="933" t="s">
        <v>399</v>
      </c>
      <c r="F17" s="933"/>
      <c r="G17" s="945" t="s">
        <v>400</v>
      </c>
      <c r="H17" s="945"/>
      <c r="I17" s="945"/>
      <c r="J17" s="636"/>
    </row>
    <row r="18" spans="1:10" ht="91" customHeight="1" x14ac:dyDescent="0.35">
      <c r="A18" s="934" t="s">
        <v>401</v>
      </c>
      <c r="B18" s="934"/>
      <c r="C18" s="933" t="s">
        <v>402</v>
      </c>
      <c r="D18" s="933"/>
      <c r="E18" s="933" t="s">
        <v>403</v>
      </c>
      <c r="F18" s="933"/>
      <c r="G18" s="944" t="s">
        <v>404</v>
      </c>
      <c r="H18" s="944"/>
      <c r="I18" s="944"/>
      <c r="J18" s="636"/>
    </row>
    <row r="19" spans="1:10" ht="78" customHeight="1" x14ac:dyDescent="0.35">
      <c r="A19" s="934" t="s">
        <v>405</v>
      </c>
      <c r="B19" s="934"/>
      <c r="C19" s="933" t="s">
        <v>406</v>
      </c>
      <c r="D19" s="933"/>
      <c r="E19" s="933" t="s">
        <v>407</v>
      </c>
      <c r="F19" s="933"/>
      <c r="G19" s="944" t="s">
        <v>408</v>
      </c>
      <c r="H19" s="944"/>
      <c r="I19" s="944"/>
      <c r="J19" s="636"/>
    </row>
    <row r="20" spans="1:10" ht="138" customHeight="1" x14ac:dyDescent="0.45">
      <c r="A20" s="949"/>
      <c r="B20" s="949"/>
      <c r="C20" s="949"/>
      <c r="D20" s="949"/>
      <c r="E20" s="949"/>
      <c r="F20" s="949"/>
      <c r="G20" s="949"/>
    </row>
    <row r="21" spans="1:10" ht="126" customHeight="1" x14ac:dyDescent="0.35">
      <c r="A21" s="946"/>
      <c r="B21" s="946"/>
      <c r="C21" s="946"/>
      <c r="D21" s="946"/>
      <c r="E21" s="946"/>
      <c r="F21" s="946"/>
      <c r="G21" s="946"/>
    </row>
    <row r="22" spans="1:10" ht="126" customHeight="1" x14ac:dyDescent="0.35">
      <c r="A22" s="946"/>
      <c r="B22" s="946"/>
      <c r="C22" s="946"/>
      <c r="D22" s="946"/>
      <c r="E22" s="946"/>
      <c r="F22" s="946"/>
      <c r="G22" s="946"/>
    </row>
    <row r="23" spans="1:10" ht="126" customHeight="1" x14ac:dyDescent="0.35">
      <c r="A23" s="946"/>
      <c r="B23" s="946"/>
      <c r="C23" s="946"/>
      <c r="D23" s="946"/>
      <c r="E23" s="946"/>
      <c r="F23" s="946"/>
      <c r="G23" s="946"/>
    </row>
  </sheetData>
  <sheetProtection algorithmName="SHA-512" hashValue="BccPWBTTOK0B9SAyrfU93nI3zNxdwNyJWnW33NwsFre9mToRV0qQPkfVZ+xMyeR++LoyLwYXba/j7BAtPZGmkA==" saltValue="0GNS+BSmBITx7pXkM0P1XQ==" spinCount="100000" sheet="1" objects="1" scenarios="1" selectLockedCells="1"/>
  <mergeCells count="64">
    <mergeCell ref="A22:G22"/>
    <mergeCell ref="A23:G23"/>
    <mergeCell ref="G6:H6"/>
    <mergeCell ref="A13:B13"/>
    <mergeCell ref="C13:D13"/>
    <mergeCell ref="E13:F13"/>
    <mergeCell ref="A20:G20"/>
    <mergeCell ref="A21:G21"/>
    <mergeCell ref="A11:B11"/>
    <mergeCell ref="C11:D11"/>
    <mergeCell ref="E11:F11"/>
    <mergeCell ref="A12:B12"/>
    <mergeCell ref="C12:D12"/>
    <mergeCell ref="E12:F12"/>
    <mergeCell ref="A10:B10"/>
    <mergeCell ref="C10:D10"/>
    <mergeCell ref="E10:F10"/>
    <mergeCell ref="G9:I9"/>
    <mergeCell ref="G10:I10"/>
    <mergeCell ref="A9:B9"/>
    <mergeCell ref="C9:D9"/>
    <mergeCell ref="E9:F9"/>
    <mergeCell ref="A7:B7"/>
    <mergeCell ref="C7:D7"/>
    <mergeCell ref="E7:F7"/>
    <mergeCell ref="A8:B8"/>
    <mergeCell ref="C8:D8"/>
    <mergeCell ref="E8:F8"/>
    <mergeCell ref="A6:B6"/>
    <mergeCell ref="C6:D6"/>
    <mergeCell ref="E6:F6"/>
    <mergeCell ref="A1:G1"/>
    <mergeCell ref="A5:H5"/>
    <mergeCell ref="A14:B14"/>
    <mergeCell ref="C14:D14"/>
    <mergeCell ref="E14:F14"/>
    <mergeCell ref="A15:B15"/>
    <mergeCell ref="C15:D15"/>
    <mergeCell ref="E15:F15"/>
    <mergeCell ref="G16:I16"/>
    <mergeCell ref="G17:I17"/>
    <mergeCell ref="G18:I18"/>
    <mergeCell ref="G19:I19"/>
    <mergeCell ref="A16:B16"/>
    <mergeCell ref="C16:D16"/>
    <mergeCell ref="E16:F16"/>
    <mergeCell ref="A17:B17"/>
    <mergeCell ref="C17:D17"/>
    <mergeCell ref="E17:F17"/>
    <mergeCell ref="A18:B18"/>
    <mergeCell ref="C18:D18"/>
    <mergeCell ref="E18:F18"/>
    <mergeCell ref="A19:B19"/>
    <mergeCell ref="C19:D19"/>
    <mergeCell ref="E19:F19"/>
    <mergeCell ref="I2:J2"/>
    <mergeCell ref="K2:N2"/>
    <mergeCell ref="G13:I13"/>
    <mergeCell ref="G14:I14"/>
    <mergeCell ref="G15:I15"/>
    <mergeCell ref="G7:I7"/>
    <mergeCell ref="G8:I8"/>
    <mergeCell ref="G11:I11"/>
    <mergeCell ref="G12:I12"/>
  </mergeCells>
  <hyperlinks>
    <hyperlink ref="D2" location="Overview!A1" display="Overview" xr:uid="{4E7A09C1-2C56-024B-B9C1-56EDF7070670}"/>
    <hyperlink ref="E2" location="'People and Culture divider'!A1" display="People and Culture" xr:uid="{77CE0FB1-67FB-4D49-B16A-BEEBAF1FC35E}"/>
    <hyperlink ref="F2" location="'Enviro Stewardship divider '!A1" display="'Enviro Stewardship divider '!A1" xr:uid="{8038C2F6-293B-E246-AB37-2E44789AA2B8}"/>
    <hyperlink ref="G2" location="'T and RP divider  '!A1" display="'T and RP divider  '!A1" xr:uid="{6F65486F-0AA5-FD45-9A39-0F4138740DE4}"/>
  </hyperlinks>
  <pageMargins left="0.7" right="0.7" top="0.75" bottom="0.75" header="0.3" footer="0.3"/>
  <pageSetup orientation="portrait" r:id="rId1"/>
  <customProperties>
    <customPr name="_pios_id" r:id="rId2"/>
  </customProperties>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2FC27B-061D-4623-BDA9-0C2EE3FBBB9D}">
  <dimension ref="A1:S187"/>
  <sheetViews>
    <sheetView topLeftCell="A2" zoomScaleNormal="100" workbookViewId="0">
      <selection activeCell="A2" sqref="A2"/>
    </sheetView>
  </sheetViews>
  <sheetFormatPr defaultColWidth="8.81640625" defaultRowHeight="14.5" x14ac:dyDescent="0.35"/>
  <cols>
    <col min="1" max="3" width="7.7265625" style="1" customWidth="1"/>
    <col min="4" max="7" width="18.26953125" style="1" customWidth="1"/>
    <col min="8" max="8" width="22.453125" style="1" customWidth="1"/>
    <col min="9" max="9" width="30" style="1" customWidth="1"/>
    <col min="10" max="11" width="18.26953125" style="1" customWidth="1"/>
    <col min="12" max="12" width="0.1796875" style="1" customWidth="1"/>
    <col min="13" max="14" width="8.81640625" style="1" customWidth="1"/>
    <col min="15" max="17" width="18.26953125" style="1" customWidth="1"/>
    <col min="18" max="16384" width="8.81640625" style="1"/>
  </cols>
  <sheetData>
    <row r="1" spans="1:19" ht="70" customHeight="1" x14ac:dyDescent="0.35">
      <c r="A1" s="794" t="s">
        <v>11</v>
      </c>
      <c r="B1" s="794"/>
      <c r="C1" s="794"/>
      <c r="D1" s="794"/>
      <c r="E1" s="794"/>
      <c r="F1" s="794"/>
      <c r="G1" s="795"/>
      <c r="H1" s="6"/>
      <c r="I1" s="4"/>
      <c r="J1" s="5"/>
      <c r="K1" s="5"/>
      <c r="L1" s="5"/>
      <c r="M1" s="6"/>
      <c r="N1" s="7"/>
      <c r="O1" s="7"/>
      <c r="P1" s="7"/>
      <c r="Q1" s="7"/>
      <c r="R1" s="7"/>
      <c r="S1" s="7"/>
    </row>
    <row r="2" spans="1:19" ht="46" customHeight="1" x14ac:dyDescent="0.35">
      <c r="A2" s="751"/>
      <c r="B2" s="752"/>
      <c r="C2" s="753"/>
      <c r="D2" s="767" t="s">
        <v>0</v>
      </c>
      <c r="E2" s="755" t="s">
        <v>1</v>
      </c>
      <c r="F2" s="755" t="s">
        <v>2</v>
      </c>
      <c r="G2" s="755" t="s">
        <v>3</v>
      </c>
      <c r="H2" s="98"/>
      <c r="I2" s="785" t="s">
        <v>4</v>
      </c>
      <c r="J2" s="785"/>
      <c r="K2" s="783" t="str" cm="1">
        <f t="array" ref="K2">IF(OR(I2="", I2="Search key words"), "Cell address",
    _xlfn.LET(
        _xlpm.SearchRange, A4:J499,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783"/>
      <c r="M2" s="783"/>
      <c r="N2" s="784"/>
      <c r="O2" s="63"/>
      <c r="P2" s="63"/>
      <c r="Q2" s="63"/>
      <c r="R2" s="63"/>
      <c r="S2" s="63"/>
    </row>
    <row r="3" spans="1:19" s="91" customFormat="1" ht="25" customHeight="1" x14ac:dyDescent="0.35">
      <c r="A3" s="69"/>
      <c r="B3" s="69"/>
      <c r="C3" s="69"/>
      <c r="D3" s="131"/>
      <c r="E3" s="71"/>
      <c r="F3" s="71"/>
      <c r="G3" s="71"/>
      <c r="H3" s="67"/>
      <c r="I3" s="67"/>
      <c r="J3" s="67"/>
      <c r="K3" s="67"/>
      <c r="L3" s="67"/>
      <c r="M3" s="90"/>
      <c r="N3" s="67"/>
      <c r="O3" s="67"/>
      <c r="P3" s="67"/>
      <c r="Q3" s="67"/>
      <c r="R3" s="67"/>
      <c r="S3" s="67"/>
    </row>
    <row r="4" spans="1:19" ht="7" customHeight="1" x14ac:dyDescent="0.35">
      <c r="A4" s="68"/>
      <c r="B4" s="68"/>
      <c r="C4" s="68"/>
      <c r="D4" s="72"/>
      <c r="E4" s="62"/>
      <c r="F4" s="62"/>
      <c r="G4" s="62"/>
      <c r="H4" s="6"/>
      <c r="I4" s="6"/>
      <c r="J4" s="6"/>
      <c r="K4" s="6"/>
      <c r="L4" s="6"/>
      <c r="M4" s="61"/>
      <c r="N4" s="6"/>
      <c r="O4" s="6"/>
      <c r="P4" s="6"/>
      <c r="Q4" s="6"/>
      <c r="R4" s="6"/>
      <c r="S4" s="6"/>
    </row>
    <row r="5" spans="1:19" ht="63" customHeight="1" x14ac:dyDescent="0.45">
      <c r="A5" s="796" t="s">
        <v>2019</v>
      </c>
      <c r="B5" s="796"/>
      <c r="C5" s="796"/>
      <c r="D5" s="796"/>
      <c r="E5" s="796"/>
      <c r="F5" s="796"/>
      <c r="G5" s="796"/>
      <c r="H5" s="9"/>
      <c r="I5" s="9"/>
      <c r="J5" s="9"/>
      <c r="K5" s="9"/>
      <c r="L5" s="64"/>
      <c r="M5" s="6"/>
      <c r="N5" s="14"/>
      <c r="O5" s="14"/>
      <c r="P5" s="14"/>
      <c r="Q5" s="14"/>
      <c r="R5" s="14"/>
      <c r="S5" s="14"/>
    </row>
    <row r="6" spans="1:19" ht="23.15" customHeight="1" x14ac:dyDescent="0.35">
      <c r="A6" s="950" t="s">
        <v>409</v>
      </c>
      <c r="B6" s="950"/>
      <c r="C6" s="950"/>
      <c r="D6" s="428" t="s">
        <v>410</v>
      </c>
      <c r="E6" s="428" t="s">
        <v>411</v>
      </c>
      <c r="F6" s="428"/>
      <c r="G6" s="111"/>
      <c r="H6" s="428" t="s">
        <v>2026</v>
      </c>
      <c r="I6" s="94"/>
    </row>
    <row r="7" spans="1:19" ht="17.5" customHeight="1" x14ac:dyDescent="0.35">
      <c r="A7" s="429"/>
      <c r="B7" s="429"/>
      <c r="C7" s="430"/>
      <c r="D7" s="454" t="s">
        <v>412</v>
      </c>
      <c r="E7" s="431"/>
      <c r="F7" s="431"/>
      <c r="G7" s="432"/>
      <c r="H7" s="431"/>
      <c r="I7" s="369"/>
    </row>
    <row r="8" spans="1:19" ht="17.5" customHeight="1" x14ac:dyDescent="0.35">
      <c r="A8" s="433"/>
      <c r="B8" s="434"/>
      <c r="C8" s="433"/>
      <c r="D8" s="453" t="s">
        <v>413</v>
      </c>
      <c r="E8" s="435"/>
      <c r="F8" s="435"/>
      <c r="G8" s="435"/>
      <c r="H8" s="435"/>
      <c r="I8" s="370"/>
    </row>
    <row r="9" spans="1:19" ht="71.150000000000006" customHeight="1" x14ac:dyDescent="0.35">
      <c r="A9" s="368"/>
      <c r="B9" s="368"/>
      <c r="C9" s="368"/>
      <c r="D9" s="436" t="s">
        <v>414</v>
      </c>
      <c r="E9" s="951" t="s">
        <v>415</v>
      </c>
      <c r="F9" s="952"/>
      <c r="G9" s="952"/>
      <c r="H9" s="953" t="s">
        <v>416</v>
      </c>
      <c r="I9" s="954"/>
      <c r="J9" s="955"/>
      <c r="K9" s="956"/>
      <c r="L9" s="956"/>
    </row>
    <row r="10" spans="1:19" ht="48" customHeight="1" x14ac:dyDescent="0.35">
      <c r="A10" s="368"/>
      <c r="B10" s="368"/>
      <c r="C10" s="368"/>
      <c r="D10" s="426" t="s">
        <v>417</v>
      </c>
      <c r="E10" s="953" t="s">
        <v>418</v>
      </c>
      <c r="F10" s="953"/>
      <c r="G10" s="953"/>
      <c r="H10" s="953" t="s">
        <v>419</v>
      </c>
      <c r="I10" s="953"/>
    </row>
    <row r="11" spans="1:19" ht="135" customHeight="1" x14ac:dyDescent="0.35">
      <c r="A11" s="368"/>
      <c r="B11" s="368"/>
      <c r="C11" s="368"/>
      <c r="D11" s="426" t="s">
        <v>420</v>
      </c>
      <c r="E11" s="952" t="s">
        <v>421</v>
      </c>
      <c r="F11" s="952"/>
      <c r="G11" s="952"/>
      <c r="H11" s="953" t="s">
        <v>2027</v>
      </c>
      <c r="I11" s="953"/>
    </row>
    <row r="12" spans="1:19" ht="105" customHeight="1" x14ac:dyDescent="0.35">
      <c r="A12" s="368"/>
      <c r="B12" s="368"/>
      <c r="C12" s="368"/>
      <c r="D12" s="426" t="s">
        <v>422</v>
      </c>
      <c r="E12" s="952" t="s">
        <v>423</v>
      </c>
      <c r="F12" s="952"/>
      <c r="G12" s="952"/>
      <c r="H12" s="953" t="s">
        <v>2028</v>
      </c>
      <c r="I12" s="953"/>
    </row>
    <row r="13" spans="1:19" ht="138.75" customHeight="1" x14ac:dyDescent="0.35">
      <c r="A13" s="368"/>
      <c r="B13" s="368"/>
      <c r="C13" s="368"/>
      <c r="D13" s="426" t="s">
        <v>424</v>
      </c>
      <c r="E13" s="952" t="s">
        <v>425</v>
      </c>
      <c r="F13" s="952"/>
      <c r="G13" s="952"/>
      <c r="H13" s="953" t="s">
        <v>2028</v>
      </c>
      <c r="I13" s="953"/>
    </row>
    <row r="14" spans="1:19" ht="129" customHeight="1" x14ac:dyDescent="0.35">
      <c r="A14" s="368"/>
      <c r="B14" s="368"/>
      <c r="C14" s="368"/>
      <c r="D14" s="426" t="s">
        <v>426</v>
      </c>
      <c r="E14" s="952" t="s">
        <v>427</v>
      </c>
      <c r="F14" s="952"/>
      <c r="G14" s="952"/>
      <c r="H14" s="953" t="s">
        <v>2028</v>
      </c>
      <c r="I14" s="953"/>
    </row>
    <row r="15" spans="1:19" ht="354" customHeight="1" x14ac:dyDescent="0.35">
      <c r="A15" s="368"/>
      <c r="B15" s="368"/>
      <c r="C15" s="368"/>
      <c r="D15" s="426" t="s">
        <v>428</v>
      </c>
      <c r="E15" s="952" t="s">
        <v>429</v>
      </c>
      <c r="F15" s="952"/>
      <c r="G15" s="952"/>
      <c r="H15" s="953" t="s">
        <v>2028</v>
      </c>
      <c r="I15" s="953"/>
    </row>
    <row r="16" spans="1:19" ht="81" customHeight="1" x14ac:dyDescent="0.35">
      <c r="A16" s="368"/>
      <c r="B16" s="368"/>
      <c r="C16" s="368"/>
      <c r="D16" s="426" t="s">
        <v>430</v>
      </c>
      <c r="E16" s="952" t="s">
        <v>431</v>
      </c>
      <c r="F16" s="952"/>
      <c r="G16" s="952"/>
      <c r="H16" s="953" t="s">
        <v>2029</v>
      </c>
      <c r="I16" s="953"/>
    </row>
    <row r="17" spans="1:10" ht="68.150000000000006" customHeight="1" x14ac:dyDescent="0.35">
      <c r="A17" s="368"/>
      <c r="B17" s="368"/>
      <c r="C17" s="368"/>
      <c r="D17" s="426" t="s">
        <v>432</v>
      </c>
      <c r="E17" s="952" t="s">
        <v>433</v>
      </c>
      <c r="F17" s="952"/>
      <c r="G17" s="952"/>
      <c r="H17" s="953" t="s">
        <v>2030</v>
      </c>
      <c r="I17" s="953"/>
    </row>
    <row r="18" spans="1:10" ht="17.5" customHeight="1" x14ac:dyDescent="0.35">
      <c r="A18" s="373"/>
      <c r="B18" s="373"/>
      <c r="C18" s="373"/>
      <c r="D18" s="961" t="s">
        <v>434</v>
      </c>
      <c r="E18" s="961"/>
      <c r="F18" s="962"/>
      <c r="G18" s="962"/>
      <c r="H18" s="962"/>
      <c r="I18" s="962"/>
    </row>
    <row r="19" spans="1:10" ht="121" customHeight="1" x14ac:dyDescent="0.35">
      <c r="A19" s="368"/>
      <c r="B19" s="368"/>
      <c r="C19" s="368"/>
      <c r="D19" s="439" t="s">
        <v>435</v>
      </c>
      <c r="E19" s="952" t="s">
        <v>436</v>
      </c>
      <c r="F19" s="952"/>
      <c r="G19" s="952"/>
      <c r="H19" s="957" t="s">
        <v>437</v>
      </c>
      <c r="I19" s="957"/>
    </row>
    <row r="20" spans="1:10" ht="388.5" customHeight="1" x14ac:dyDescent="0.35">
      <c r="A20" s="368"/>
      <c r="B20" s="368"/>
      <c r="C20" s="368"/>
      <c r="D20" s="439" t="s">
        <v>438</v>
      </c>
      <c r="E20" s="958" t="s">
        <v>439</v>
      </c>
      <c r="F20" s="958"/>
      <c r="G20" s="958"/>
      <c r="H20" s="959" t="s">
        <v>2088</v>
      </c>
      <c r="I20" s="959"/>
    </row>
    <row r="21" spans="1:10" ht="183" customHeight="1" x14ac:dyDescent="0.35">
      <c r="A21" s="368"/>
      <c r="B21" s="368"/>
      <c r="C21" s="368"/>
      <c r="D21" s="439" t="s">
        <v>440</v>
      </c>
      <c r="E21" s="960" t="s">
        <v>441</v>
      </c>
      <c r="F21" s="960"/>
      <c r="G21" s="960"/>
      <c r="H21" s="953" t="s">
        <v>2289</v>
      </c>
      <c r="I21" s="953"/>
    </row>
    <row r="22" spans="1:10" ht="90" customHeight="1" x14ac:dyDescent="0.35">
      <c r="A22" s="368"/>
      <c r="B22" s="368"/>
      <c r="C22" s="368"/>
      <c r="D22" s="439" t="s">
        <v>442</v>
      </c>
      <c r="E22" s="952" t="s">
        <v>443</v>
      </c>
      <c r="F22" s="952"/>
      <c r="G22" s="952"/>
      <c r="H22" s="953" t="s">
        <v>444</v>
      </c>
      <c r="I22" s="953"/>
    </row>
    <row r="23" spans="1:10" ht="321" customHeight="1" x14ac:dyDescent="0.35">
      <c r="A23" s="368"/>
      <c r="B23" s="368"/>
      <c r="C23" s="368"/>
      <c r="D23" s="439" t="s">
        <v>445</v>
      </c>
      <c r="E23" s="960" t="s">
        <v>446</v>
      </c>
      <c r="F23" s="960"/>
      <c r="G23" s="960"/>
      <c r="H23" s="953" t="s">
        <v>2087</v>
      </c>
      <c r="I23" s="953"/>
    </row>
    <row r="24" spans="1:10" ht="204.75" customHeight="1" x14ac:dyDescent="0.35">
      <c r="A24" s="368"/>
      <c r="B24" s="368"/>
      <c r="C24" s="368"/>
      <c r="D24" s="439" t="s">
        <v>447</v>
      </c>
      <c r="E24" s="965" t="s">
        <v>448</v>
      </c>
      <c r="F24" s="965"/>
      <c r="G24" s="965"/>
      <c r="H24" s="959" t="s">
        <v>2086</v>
      </c>
      <c r="I24" s="959"/>
      <c r="J24" s="735"/>
    </row>
    <row r="25" spans="1:10" ht="407.25" customHeight="1" x14ac:dyDescent="0.35">
      <c r="A25" s="368"/>
      <c r="B25" s="368"/>
      <c r="C25" s="368"/>
      <c r="D25" s="439" t="s">
        <v>449</v>
      </c>
      <c r="E25" s="952" t="s">
        <v>450</v>
      </c>
      <c r="F25" s="952"/>
      <c r="G25" s="952"/>
      <c r="H25" s="960" t="s">
        <v>2085</v>
      </c>
      <c r="I25" s="963"/>
    </row>
    <row r="26" spans="1:10" ht="249" customHeight="1" x14ac:dyDescent="0.35">
      <c r="A26" s="368"/>
      <c r="B26" s="368"/>
      <c r="C26" s="368"/>
      <c r="D26" s="439" t="s">
        <v>451</v>
      </c>
      <c r="E26" s="952" t="s">
        <v>452</v>
      </c>
      <c r="F26" s="952"/>
      <c r="G26" s="952"/>
      <c r="H26" s="964" t="s">
        <v>2031</v>
      </c>
      <c r="I26" s="964"/>
    </row>
    <row r="27" spans="1:10" ht="276" customHeight="1" x14ac:dyDescent="0.35">
      <c r="A27" s="368"/>
      <c r="B27" s="368"/>
      <c r="C27" s="368"/>
      <c r="D27" s="439" t="s">
        <v>453</v>
      </c>
      <c r="E27" s="952" t="s">
        <v>454</v>
      </c>
      <c r="F27" s="952"/>
      <c r="G27" s="952"/>
      <c r="H27" s="959" t="s">
        <v>2084</v>
      </c>
      <c r="I27" s="959"/>
    </row>
    <row r="28" spans="1:10" ht="168" customHeight="1" x14ac:dyDescent="0.35">
      <c r="A28" s="368"/>
      <c r="B28" s="368"/>
      <c r="C28" s="368"/>
      <c r="D28" s="439" t="s">
        <v>455</v>
      </c>
      <c r="E28" s="952" t="s">
        <v>456</v>
      </c>
      <c r="F28" s="952"/>
      <c r="G28" s="952"/>
      <c r="H28" s="959" t="s">
        <v>457</v>
      </c>
      <c r="I28" s="959"/>
    </row>
    <row r="29" spans="1:10" ht="114" customHeight="1" x14ac:dyDescent="0.35">
      <c r="A29" s="368"/>
      <c r="B29" s="368"/>
      <c r="C29" s="368"/>
      <c r="D29" s="439" t="s">
        <v>458</v>
      </c>
      <c r="E29" s="952" t="s">
        <v>459</v>
      </c>
      <c r="F29" s="952"/>
      <c r="G29" s="952"/>
      <c r="H29" s="959" t="s">
        <v>460</v>
      </c>
      <c r="I29" s="959"/>
    </row>
    <row r="30" spans="1:10" ht="261" customHeight="1" x14ac:dyDescent="0.35">
      <c r="A30" s="368"/>
      <c r="B30" s="368"/>
      <c r="C30" s="368"/>
      <c r="D30" s="439" t="s">
        <v>461</v>
      </c>
      <c r="E30" s="952" t="s">
        <v>462</v>
      </c>
      <c r="F30" s="952"/>
      <c r="G30" s="952"/>
      <c r="H30" s="959" t="s">
        <v>2083</v>
      </c>
      <c r="I30" s="966"/>
    </row>
    <row r="31" spans="1:10" ht="201" customHeight="1" x14ac:dyDescent="0.35">
      <c r="A31" s="368"/>
      <c r="B31" s="368"/>
      <c r="C31" s="368"/>
      <c r="D31" s="439" t="s">
        <v>463</v>
      </c>
      <c r="E31" s="952" t="s">
        <v>464</v>
      </c>
      <c r="F31" s="952"/>
      <c r="G31" s="952"/>
      <c r="H31" s="959" t="s">
        <v>465</v>
      </c>
      <c r="I31" s="959"/>
    </row>
    <row r="32" spans="1:10" ht="240" customHeight="1" x14ac:dyDescent="0.35">
      <c r="A32" s="368"/>
      <c r="B32" s="368"/>
      <c r="C32" s="368"/>
      <c r="D32" s="439" t="s">
        <v>466</v>
      </c>
      <c r="E32" s="952" t="s">
        <v>467</v>
      </c>
      <c r="F32" s="952"/>
      <c r="G32" s="952"/>
      <c r="H32" s="959" t="s">
        <v>2082</v>
      </c>
      <c r="I32" s="959"/>
    </row>
    <row r="33" spans="1:9" ht="174" customHeight="1" x14ac:dyDescent="0.35">
      <c r="A33" s="438"/>
      <c r="B33" s="438"/>
      <c r="C33" s="438"/>
      <c r="D33" s="439" t="s">
        <v>468</v>
      </c>
      <c r="E33" s="952" t="s">
        <v>469</v>
      </c>
      <c r="F33" s="952"/>
      <c r="G33" s="952"/>
      <c r="H33" s="959" t="s">
        <v>470</v>
      </c>
      <c r="I33" s="959"/>
    </row>
    <row r="34" spans="1:9" ht="137.15" customHeight="1" x14ac:dyDescent="0.35">
      <c r="A34" s="438"/>
      <c r="B34" s="438"/>
      <c r="C34" s="438"/>
      <c r="D34" s="439" t="s">
        <v>471</v>
      </c>
      <c r="E34" s="952" t="s">
        <v>472</v>
      </c>
      <c r="F34" s="952"/>
      <c r="G34" s="952"/>
      <c r="H34" s="959" t="s">
        <v>2081</v>
      </c>
      <c r="I34" s="959"/>
    </row>
    <row r="35" spans="1:9" ht="91" customHeight="1" x14ac:dyDescent="0.35">
      <c r="A35" s="438"/>
      <c r="B35" s="438"/>
      <c r="C35" s="438"/>
      <c r="D35" s="439" t="s">
        <v>473</v>
      </c>
      <c r="E35" s="969" t="s">
        <v>474</v>
      </c>
      <c r="F35" s="969"/>
      <c r="G35" s="969"/>
      <c r="H35" s="959" t="s">
        <v>475</v>
      </c>
      <c r="I35" s="959"/>
    </row>
    <row r="36" spans="1:9" ht="174" customHeight="1" x14ac:dyDescent="0.35">
      <c r="A36" s="438"/>
      <c r="B36" s="438"/>
      <c r="C36" s="438"/>
      <c r="D36" s="439" t="s">
        <v>476</v>
      </c>
      <c r="E36" s="952" t="s">
        <v>477</v>
      </c>
      <c r="F36" s="952"/>
      <c r="G36" s="952"/>
      <c r="H36" s="959" t="s">
        <v>2080</v>
      </c>
      <c r="I36" s="959"/>
    </row>
    <row r="37" spans="1:9" ht="204" customHeight="1" x14ac:dyDescent="0.35">
      <c r="A37" s="438"/>
      <c r="B37" s="438"/>
      <c r="C37" s="438"/>
      <c r="D37" s="439" t="s">
        <v>478</v>
      </c>
      <c r="E37" s="952" t="s">
        <v>479</v>
      </c>
      <c r="F37" s="952"/>
      <c r="G37" s="952"/>
      <c r="H37" s="959" t="s">
        <v>480</v>
      </c>
      <c r="I37" s="959"/>
    </row>
    <row r="38" spans="1:9" ht="213" customHeight="1" x14ac:dyDescent="0.35">
      <c r="A38" s="438"/>
      <c r="B38" s="438"/>
      <c r="C38" s="438"/>
      <c r="D38" s="439" t="s">
        <v>481</v>
      </c>
      <c r="E38" s="952" t="s">
        <v>482</v>
      </c>
      <c r="F38" s="952"/>
      <c r="G38" s="952"/>
      <c r="H38" s="967" t="s">
        <v>483</v>
      </c>
      <c r="I38" s="968"/>
    </row>
    <row r="39" spans="1:9" ht="186" customHeight="1" x14ac:dyDescent="0.35">
      <c r="A39" s="438"/>
      <c r="B39" s="438"/>
      <c r="C39" s="438"/>
      <c r="D39" s="439" t="s">
        <v>484</v>
      </c>
      <c r="E39" s="952" t="s">
        <v>485</v>
      </c>
      <c r="F39" s="952"/>
      <c r="G39" s="952"/>
      <c r="H39" s="953" t="s">
        <v>486</v>
      </c>
      <c r="I39" s="953"/>
    </row>
    <row r="40" spans="1:9" ht="109" customHeight="1" x14ac:dyDescent="0.35">
      <c r="A40" s="438"/>
      <c r="B40" s="438"/>
      <c r="C40" s="438"/>
      <c r="D40" s="439" t="s">
        <v>487</v>
      </c>
      <c r="E40" s="952" t="s">
        <v>488</v>
      </c>
      <c r="F40" s="952"/>
      <c r="G40" s="952"/>
      <c r="H40" s="970" t="s">
        <v>489</v>
      </c>
      <c r="I40" s="970"/>
    </row>
    <row r="41" spans="1:9" ht="409.5" customHeight="1" x14ac:dyDescent="0.35">
      <c r="A41" s="438"/>
      <c r="B41" s="438"/>
      <c r="C41" s="438"/>
      <c r="D41" s="439" t="s">
        <v>490</v>
      </c>
      <c r="E41" s="960" t="s">
        <v>491</v>
      </c>
      <c r="F41" s="960"/>
      <c r="G41" s="960"/>
      <c r="H41" s="953" t="s">
        <v>2257</v>
      </c>
      <c r="I41" s="953"/>
    </row>
    <row r="42" spans="1:9" ht="197.15" customHeight="1" x14ac:dyDescent="0.35">
      <c r="A42" s="438"/>
      <c r="B42" s="438"/>
      <c r="C42" s="438"/>
      <c r="D42" s="439" t="s">
        <v>492</v>
      </c>
      <c r="E42" s="952" t="s">
        <v>493</v>
      </c>
      <c r="F42" s="952"/>
      <c r="G42" s="952"/>
      <c r="H42" s="953" t="s">
        <v>2079</v>
      </c>
      <c r="I42" s="953"/>
    </row>
    <row r="43" spans="1:9" ht="250" customHeight="1" x14ac:dyDescent="0.35">
      <c r="A43" s="438"/>
      <c r="B43" s="438"/>
      <c r="C43" s="438"/>
      <c r="D43" s="439" t="s">
        <v>494</v>
      </c>
      <c r="E43" s="952" t="s">
        <v>495</v>
      </c>
      <c r="F43" s="952"/>
      <c r="G43" s="952"/>
      <c r="H43" s="953" t="s">
        <v>2078</v>
      </c>
      <c r="I43" s="953"/>
    </row>
    <row r="44" spans="1:9" ht="105" customHeight="1" x14ac:dyDescent="0.35">
      <c r="A44" s="438"/>
      <c r="B44" s="438"/>
      <c r="C44" s="438"/>
      <c r="D44" s="439" t="s">
        <v>496</v>
      </c>
      <c r="E44" s="952" t="s">
        <v>497</v>
      </c>
      <c r="F44" s="952"/>
      <c r="G44" s="952"/>
      <c r="H44" s="953" t="s">
        <v>2077</v>
      </c>
      <c r="I44" s="953"/>
    </row>
    <row r="45" spans="1:9" ht="251.15" customHeight="1" x14ac:dyDescent="0.35">
      <c r="A45" s="438"/>
      <c r="B45" s="438"/>
      <c r="C45" s="438"/>
      <c r="D45" s="439" t="s">
        <v>498</v>
      </c>
      <c r="E45" s="952" t="s">
        <v>499</v>
      </c>
      <c r="F45" s="952"/>
      <c r="G45" s="952"/>
      <c r="H45" s="960" t="s">
        <v>2076</v>
      </c>
      <c r="I45" s="960"/>
    </row>
    <row r="46" spans="1:9" ht="92.15" customHeight="1" x14ac:dyDescent="0.35">
      <c r="A46" s="438"/>
      <c r="B46" s="438"/>
      <c r="C46" s="438"/>
      <c r="D46" s="439" t="s">
        <v>500</v>
      </c>
      <c r="E46" s="952" t="s">
        <v>501</v>
      </c>
      <c r="F46" s="952"/>
      <c r="G46" s="952"/>
      <c r="H46" s="953" t="s">
        <v>2258</v>
      </c>
      <c r="I46" s="953"/>
    </row>
    <row r="47" spans="1:9" ht="131.15" customHeight="1" x14ac:dyDescent="0.35">
      <c r="A47" s="438"/>
      <c r="B47" s="438"/>
      <c r="C47" s="438"/>
      <c r="D47" s="439" t="s">
        <v>502</v>
      </c>
      <c r="E47" s="952" t="s">
        <v>503</v>
      </c>
      <c r="F47" s="952"/>
      <c r="G47" s="952"/>
      <c r="H47" s="953" t="s">
        <v>504</v>
      </c>
      <c r="I47" s="953"/>
    </row>
    <row r="48" spans="1:9" ht="145" customHeight="1" x14ac:dyDescent="0.35">
      <c r="A48" s="438"/>
      <c r="B48" s="438"/>
      <c r="C48" s="438"/>
      <c r="D48" s="439" t="s">
        <v>505</v>
      </c>
      <c r="E48" s="952" t="s">
        <v>506</v>
      </c>
      <c r="F48" s="952"/>
      <c r="G48" s="952"/>
      <c r="H48" s="953" t="s">
        <v>507</v>
      </c>
      <c r="I48" s="953"/>
    </row>
    <row r="49" spans="1:9" x14ac:dyDescent="0.35">
      <c r="A49" s="440"/>
      <c r="B49" s="440"/>
      <c r="C49" s="440"/>
      <c r="D49" s="971" t="s">
        <v>508</v>
      </c>
      <c r="E49" s="971"/>
      <c r="F49" s="971"/>
      <c r="G49" s="971"/>
      <c r="H49" s="971"/>
      <c r="I49" s="971"/>
    </row>
    <row r="50" spans="1:9" ht="172" customHeight="1" x14ac:dyDescent="0.35">
      <c r="A50" s="438"/>
      <c r="B50" s="438"/>
      <c r="C50" s="438"/>
      <c r="D50" s="452" t="s">
        <v>509</v>
      </c>
      <c r="E50" s="952" t="s">
        <v>510</v>
      </c>
      <c r="F50" s="952"/>
      <c r="G50" s="952"/>
      <c r="H50" s="953" t="s">
        <v>2032</v>
      </c>
      <c r="I50" s="953"/>
    </row>
    <row r="51" spans="1:9" ht="94" customHeight="1" x14ac:dyDescent="0.35">
      <c r="A51" s="438"/>
      <c r="B51" s="438"/>
      <c r="C51" s="438"/>
      <c r="D51" s="452" t="s">
        <v>511</v>
      </c>
      <c r="E51" s="952" t="s">
        <v>512</v>
      </c>
      <c r="F51" s="952"/>
      <c r="G51" s="952"/>
      <c r="H51" s="953" t="s">
        <v>513</v>
      </c>
      <c r="I51" s="953"/>
    </row>
    <row r="52" spans="1:9" ht="17.5" customHeight="1" x14ac:dyDescent="0.35">
      <c r="A52" s="442"/>
      <c r="B52" s="445"/>
      <c r="C52" s="446"/>
      <c r="D52" s="451" t="s">
        <v>360</v>
      </c>
      <c r="E52" s="447"/>
      <c r="F52" s="447"/>
      <c r="G52" s="447"/>
      <c r="H52" s="447"/>
      <c r="I52" s="447"/>
    </row>
    <row r="53" spans="1:9" ht="17.5" customHeight="1" x14ac:dyDescent="0.35">
      <c r="A53" s="973" t="s">
        <v>313</v>
      </c>
      <c r="B53" s="973"/>
      <c r="C53" s="974"/>
      <c r="D53" s="974"/>
      <c r="E53" s="974"/>
      <c r="F53" s="974"/>
      <c r="G53" s="974"/>
      <c r="H53" s="974"/>
      <c r="I53" s="448"/>
    </row>
    <row r="54" spans="1:9" ht="372" customHeight="1" x14ac:dyDescent="0.35">
      <c r="A54" s="438"/>
      <c r="B54" s="427"/>
      <c r="C54" s="426"/>
      <c r="D54" s="426" t="s">
        <v>514</v>
      </c>
      <c r="E54" s="952" t="s">
        <v>515</v>
      </c>
      <c r="F54" s="952"/>
      <c r="G54" s="952"/>
      <c r="H54" s="960" t="s">
        <v>2259</v>
      </c>
      <c r="I54" s="960"/>
    </row>
    <row r="55" spans="1:9" ht="17.25" customHeight="1" x14ac:dyDescent="0.35">
      <c r="A55" s="442"/>
      <c r="B55" s="972"/>
      <c r="C55" s="972"/>
      <c r="D55" s="975" t="s">
        <v>516</v>
      </c>
      <c r="E55" s="975"/>
      <c r="F55" s="975"/>
      <c r="G55" s="975"/>
      <c r="H55" s="975"/>
      <c r="I55" s="975"/>
    </row>
    <row r="56" spans="1:9" ht="216" customHeight="1" x14ac:dyDescent="0.35">
      <c r="A56" s="438"/>
      <c r="B56" s="438"/>
      <c r="C56" s="438"/>
      <c r="D56" s="426" t="s">
        <v>517</v>
      </c>
      <c r="E56" s="952" t="s">
        <v>2042</v>
      </c>
      <c r="F56" s="952"/>
      <c r="G56" s="952"/>
      <c r="H56" s="970" t="s">
        <v>2260</v>
      </c>
      <c r="I56" s="970"/>
    </row>
    <row r="57" spans="1:9" ht="331" customHeight="1" x14ac:dyDescent="0.35">
      <c r="A57" s="438"/>
      <c r="B57" s="438"/>
      <c r="C57" s="438"/>
      <c r="D57" s="426" t="s">
        <v>518</v>
      </c>
      <c r="E57" s="952" t="s">
        <v>2043</v>
      </c>
      <c r="F57" s="952"/>
      <c r="G57" s="952"/>
      <c r="H57" s="953" t="s">
        <v>2261</v>
      </c>
      <c r="I57" s="953"/>
    </row>
    <row r="58" spans="1:9" ht="150" customHeight="1" x14ac:dyDescent="0.35">
      <c r="A58" s="438"/>
      <c r="B58" s="438"/>
      <c r="C58" s="438"/>
      <c r="D58" s="426" t="s">
        <v>519</v>
      </c>
      <c r="E58" s="952" t="s">
        <v>520</v>
      </c>
      <c r="F58" s="952"/>
      <c r="G58" s="952"/>
      <c r="H58" s="953" t="s">
        <v>2262</v>
      </c>
      <c r="I58" s="953"/>
    </row>
    <row r="59" spans="1:9" ht="176.15" customHeight="1" x14ac:dyDescent="0.35">
      <c r="A59" s="438"/>
      <c r="B59" s="438"/>
      <c r="C59" s="438"/>
      <c r="D59" s="426" t="s">
        <v>2023</v>
      </c>
      <c r="E59" s="952" t="s">
        <v>521</v>
      </c>
      <c r="F59" s="952"/>
      <c r="G59" s="952"/>
      <c r="H59" s="953" t="s">
        <v>2263</v>
      </c>
      <c r="I59" s="953"/>
    </row>
    <row r="60" spans="1:9" ht="226" customHeight="1" x14ac:dyDescent="0.35">
      <c r="A60" s="438"/>
      <c r="B60" s="438"/>
      <c r="C60" s="438"/>
      <c r="D60" s="426" t="s">
        <v>522</v>
      </c>
      <c r="E60" s="952" t="s">
        <v>523</v>
      </c>
      <c r="F60" s="952"/>
      <c r="G60" s="952"/>
      <c r="H60" s="960" t="s">
        <v>2264</v>
      </c>
      <c r="I60" s="960"/>
    </row>
    <row r="61" spans="1:9" ht="150" customHeight="1" x14ac:dyDescent="0.35">
      <c r="A61" s="438"/>
      <c r="B61" s="438"/>
      <c r="C61" s="438"/>
      <c r="D61" s="426" t="s">
        <v>524</v>
      </c>
      <c r="E61" s="952" t="s">
        <v>525</v>
      </c>
      <c r="F61" s="952"/>
      <c r="G61" s="952"/>
      <c r="H61" s="953" t="s">
        <v>2265</v>
      </c>
      <c r="I61" s="953"/>
    </row>
    <row r="62" spans="1:9" ht="107.15" customHeight="1" x14ac:dyDescent="0.35">
      <c r="A62" s="438"/>
      <c r="B62" s="438"/>
      <c r="C62" s="438"/>
      <c r="D62" s="426" t="s">
        <v>526</v>
      </c>
      <c r="E62" s="952" t="s">
        <v>527</v>
      </c>
      <c r="F62" s="952"/>
      <c r="G62" s="952"/>
      <c r="H62" s="970" t="s">
        <v>2266</v>
      </c>
      <c r="I62" s="976"/>
    </row>
    <row r="63" spans="1:9" ht="305.14999999999998" customHeight="1" x14ac:dyDescent="0.35">
      <c r="A63" s="438"/>
      <c r="B63" s="438"/>
      <c r="C63" s="438"/>
      <c r="D63" s="426" t="s">
        <v>528</v>
      </c>
      <c r="E63" s="952" t="s">
        <v>2044</v>
      </c>
      <c r="F63" s="952"/>
      <c r="G63" s="952"/>
      <c r="H63" s="953" t="s">
        <v>2033</v>
      </c>
      <c r="I63" s="953"/>
    </row>
    <row r="64" spans="1:9" ht="209.15" customHeight="1" x14ac:dyDescent="0.35">
      <c r="A64" s="449"/>
      <c r="B64" s="449"/>
      <c r="C64" s="449"/>
      <c r="D64" s="436" t="s">
        <v>529</v>
      </c>
      <c r="E64" s="978" t="s">
        <v>2045</v>
      </c>
      <c r="F64" s="978"/>
      <c r="G64" s="978"/>
      <c r="H64" s="979" t="s">
        <v>2075</v>
      </c>
      <c r="I64" s="979"/>
    </row>
    <row r="65" spans="1:10" ht="214.5" customHeight="1" x14ac:dyDescent="0.35">
      <c r="A65" s="444"/>
      <c r="B65" s="444"/>
      <c r="C65" s="444"/>
      <c r="D65" s="437"/>
      <c r="E65" s="980" t="s">
        <v>2025</v>
      </c>
      <c r="F65" s="981"/>
      <c r="G65" s="981"/>
      <c r="H65" s="980"/>
      <c r="I65" s="980"/>
    </row>
    <row r="66" spans="1:10" ht="299.14999999999998" customHeight="1" x14ac:dyDescent="0.35">
      <c r="A66" s="444"/>
      <c r="B66" s="444"/>
      <c r="C66" s="444"/>
      <c r="D66" s="437" t="s">
        <v>530</v>
      </c>
      <c r="E66" s="977" t="s">
        <v>2046</v>
      </c>
      <c r="F66" s="977"/>
      <c r="G66" s="977"/>
      <c r="H66" s="960" t="s">
        <v>2074</v>
      </c>
      <c r="I66" s="960"/>
    </row>
    <row r="67" spans="1:10" ht="17.5" customHeight="1" x14ac:dyDescent="0.35">
      <c r="A67" s="973" t="s">
        <v>367</v>
      </c>
      <c r="B67" s="973"/>
      <c r="C67" s="973"/>
      <c r="D67" s="973"/>
      <c r="E67" s="973"/>
      <c r="F67" s="973"/>
      <c r="G67" s="973"/>
      <c r="H67" s="973"/>
      <c r="I67" s="973"/>
    </row>
    <row r="68" spans="1:10" ht="363" customHeight="1" x14ac:dyDescent="0.35">
      <c r="A68" s="438"/>
      <c r="B68" s="427"/>
      <c r="C68" s="426"/>
      <c r="D68" s="426" t="s">
        <v>514</v>
      </c>
      <c r="E68" s="952" t="s">
        <v>2047</v>
      </c>
      <c r="F68" s="952"/>
      <c r="G68" s="952"/>
      <c r="H68" s="960" t="s">
        <v>531</v>
      </c>
      <c r="I68" s="960"/>
    </row>
    <row r="69" spans="1:10" ht="17.5" customHeight="1" x14ac:dyDescent="0.35">
      <c r="A69" s="442"/>
      <c r="B69" s="425"/>
      <c r="C69" s="425"/>
      <c r="D69" s="961" t="s">
        <v>532</v>
      </c>
      <c r="E69" s="961"/>
      <c r="F69" s="961"/>
      <c r="G69" s="962"/>
      <c r="H69" s="962"/>
      <c r="I69" s="962"/>
    </row>
    <row r="70" spans="1:10" ht="90" customHeight="1" x14ac:dyDescent="0.35">
      <c r="A70" s="438"/>
      <c r="B70" s="438"/>
      <c r="C70" s="438"/>
      <c r="D70" s="426" t="s">
        <v>533</v>
      </c>
      <c r="E70" s="977" t="s">
        <v>534</v>
      </c>
      <c r="F70" s="977"/>
      <c r="G70" s="977"/>
      <c r="H70" s="960" t="s">
        <v>2073</v>
      </c>
      <c r="I70" s="960"/>
    </row>
    <row r="71" spans="1:10" ht="409.5" customHeight="1" x14ac:dyDescent="0.35">
      <c r="A71" s="438"/>
      <c r="B71" s="438"/>
      <c r="C71" s="438"/>
      <c r="D71" s="426" t="s">
        <v>535</v>
      </c>
      <c r="E71" s="958" t="s">
        <v>536</v>
      </c>
      <c r="F71" s="958"/>
      <c r="G71" s="958"/>
      <c r="H71" s="959" t="s">
        <v>2072</v>
      </c>
      <c r="I71" s="982"/>
      <c r="J71" s="637"/>
    </row>
    <row r="72" spans="1:10" ht="225.75" customHeight="1" x14ac:dyDescent="0.35">
      <c r="A72" s="438"/>
      <c r="B72" s="438"/>
      <c r="C72" s="438"/>
      <c r="D72" s="426" t="s">
        <v>537</v>
      </c>
      <c r="E72" s="952" t="s">
        <v>538</v>
      </c>
      <c r="F72" s="952"/>
      <c r="G72" s="952"/>
      <c r="H72" s="959" t="s">
        <v>2071</v>
      </c>
      <c r="I72" s="959"/>
      <c r="J72" s="748"/>
    </row>
    <row r="73" spans="1:10" ht="17.5" customHeight="1" x14ac:dyDescent="0.35">
      <c r="A73" s="442"/>
      <c r="B73" s="972"/>
      <c r="C73" s="972"/>
      <c r="D73" s="975" t="s">
        <v>539</v>
      </c>
      <c r="E73" s="975"/>
      <c r="F73" s="975"/>
      <c r="G73" s="975"/>
      <c r="H73" s="975"/>
      <c r="I73" s="975"/>
    </row>
    <row r="74" spans="1:10" ht="193" customHeight="1" x14ac:dyDescent="0.35">
      <c r="A74" s="438"/>
      <c r="B74" s="438"/>
      <c r="C74" s="438"/>
      <c r="D74" s="426" t="s">
        <v>540</v>
      </c>
      <c r="E74" s="977" t="s">
        <v>541</v>
      </c>
      <c r="F74" s="977"/>
      <c r="G74" s="977"/>
      <c r="H74" s="953" t="s">
        <v>542</v>
      </c>
      <c r="I74" s="953"/>
    </row>
    <row r="75" spans="1:10" ht="79" customHeight="1" x14ac:dyDescent="0.35">
      <c r="A75" s="438"/>
      <c r="B75" s="438"/>
      <c r="C75" s="438"/>
      <c r="D75" s="426" t="s">
        <v>543</v>
      </c>
      <c r="E75" s="977" t="s">
        <v>544</v>
      </c>
      <c r="F75" s="977"/>
      <c r="G75" s="977"/>
      <c r="H75" s="960" t="s">
        <v>2267</v>
      </c>
      <c r="I75" s="960"/>
    </row>
    <row r="76" spans="1:10" ht="17.5" customHeight="1" x14ac:dyDescent="0.35">
      <c r="A76" s="438"/>
      <c r="B76" s="953"/>
      <c r="C76" s="953"/>
      <c r="D76" s="987" t="s">
        <v>545</v>
      </c>
      <c r="E76" s="987"/>
      <c r="F76" s="962"/>
      <c r="G76" s="962"/>
      <c r="H76" s="962"/>
      <c r="I76" s="962"/>
    </row>
    <row r="77" spans="1:10" ht="162.75" customHeight="1" x14ac:dyDescent="0.35">
      <c r="A77" s="438"/>
      <c r="B77" s="427"/>
      <c r="C77" s="440"/>
      <c r="D77" s="426" t="s">
        <v>546</v>
      </c>
      <c r="E77" s="977" t="s">
        <v>547</v>
      </c>
      <c r="F77" s="977"/>
      <c r="G77" s="977"/>
      <c r="H77" s="960" t="s">
        <v>2070</v>
      </c>
      <c r="I77" s="960"/>
    </row>
    <row r="78" spans="1:10" ht="17.5" customHeight="1" x14ac:dyDescent="0.35">
      <c r="A78" s="983" t="s">
        <v>370</v>
      </c>
      <c r="B78" s="983"/>
      <c r="C78" s="983"/>
      <c r="D78" s="983"/>
      <c r="E78" s="983"/>
      <c r="F78" s="983"/>
      <c r="G78" s="984"/>
      <c r="H78" s="984"/>
      <c r="I78" s="984"/>
    </row>
    <row r="79" spans="1:10" ht="370" customHeight="1" x14ac:dyDescent="0.35">
      <c r="A79" s="442"/>
      <c r="B79" s="445"/>
      <c r="C79" s="446"/>
      <c r="D79" s="426" t="s">
        <v>514</v>
      </c>
      <c r="E79" s="985" t="s">
        <v>2047</v>
      </c>
      <c r="F79" s="985"/>
      <c r="G79" s="985"/>
      <c r="H79" s="986" t="s">
        <v>548</v>
      </c>
      <c r="I79" s="986"/>
    </row>
    <row r="80" spans="1:10" ht="15" customHeight="1" x14ac:dyDescent="0.35">
      <c r="A80" s="438"/>
      <c r="B80" s="953"/>
      <c r="C80" s="953"/>
      <c r="D80" s="961" t="s">
        <v>549</v>
      </c>
      <c r="E80" s="961"/>
      <c r="F80" s="962"/>
      <c r="G80" s="962"/>
      <c r="H80" s="962"/>
      <c r="I80" s="962"/>
    </row>
    <row r="81" spans="1:9" ht="192" customHeight="1" x14ac:dyDescent="0.35">
      <c r="A81" s="438"/>
      <c r="B81" s="427"/>
      <c r="C81" s="426"/>
      <c r="D81" s="426" t="s">
        <v>550</v>
      </c>
      <c r="E81" s="952" t="s">
        <v>551</v>
      </c>
      <c r="F81" s="952"/>
      <c r="G81" s="952"/>
      <c r="H81" s="953" t="s">
        <v>2034</v>
      </c>
      <c r="I81" s="953"/>
    </row>
    <row r="82" spans="1:9" x14ac:dyDescent="0.35">
      <c r="A82" s="368"/>
      <c r="B82" s="988"/>
      <c r="C82" s="988"/>
      <c r="D82" s="961" t="s">
        <v>552</v>
      </c>
      <c r="E82" s="961"/>
      <c r="F82" s="962"/>
      <c r="G82" s="962"/>
      <c r="H82" s="962"/>
      <c r="I82" s="962"/>
    </row>
    <row r="83" spans="1:9" ht="123" customHeight="1" x14ac:dyDescent="0.35">
      <c r="A83" s="368"/>
      <c r="B83" s="371"/>
      <c r="C83" s="373"/>
      <c r="D83" s="426" t="s">
        <v>553</v>
      </c>
      <c r="E83" s="977" t="s">
        <v>554</v>
      </c>
      <c r="F83" s="977"/>
      <c r="G83" s="977"/>
      <c r="H83" s="960" t="s">
        <v>2069</v>
      </c>
      <c r="I83" s="960"/>
    </row>
    <row r="84" spans="1:9" ht="273.75" customHeight="1" x14ac:dyDescent="0.35">
      <c r="A84" s="368"/>
      <c r="B84" s="371"/>
      <c r="C84" s="373"/>
      <c r="D84" s="426" t="s">
        <v>555</v>
      </c>
      <c r="E84" s="952" t="s">
        <v>556</v>
      </c>
      <c r="F84" s="952"/>
      <c r="G84" s="952"/>
      <c r="H84" s="990" t="s">
        <v>2035</v>
      </c>
      <c r="I84" s="990"/>
    </row>
    <row r="85" spans="1:9" ht="119.15" customHeight="1" x14ac:dyDescent="0.35">
      <c r="A85" s="368"/>
      <c r="B85" s="371"/>
      <c r="C85" s="373"/>
      <c r="D85" s="426" t="s">
        <v>557</v>
      </c>
      <c r="E85" s="991" t="s">
        <v>558</v>
      </c>
      <c r="F85" s="991"/>
      <c r="G85" s="991"/>
      <c r="H85" s="980" t="s">
        <v>2068</v>
      </c>
      <c r="I85" s="980"/>
    </row>
    <row r="86" spans="1:9" ht="15" customHeight="1" x14ac:dyDescent="0.35">
      <c r="A86" s="368"/>
      <c r="B86" s="371"/>
      <c r="C86" s="371"/>
      <c r="D86" s="961" t="s">
        <v>559</v>
      </c>
      <c r="E86" s="961"/>
      <c r="F86" s="961"/>
      <c r="G86" s="962"/>
      <c r="H86" s="962"/>
      <c r="I86" s="962"/>
    </row>
    <row r="87" spans="1:9" ht="217" customHeight="1" x14ac:dyDescent="0.35">
      <c r="A87" s="368"/>
      <c r="B87" s="371"/>
      <c r="C87" s="372"/>
      <c r="D87" s="426" t="s">
        <v>560</v>
      </c>
      <c r="E87" s="978" t="s">
        <v>561</v>
      </c>
      <c r="F87" s="978"/>
      <c r="G87" s="978"/>
      <c r="H87" s="989" t="s">
        <v>2268</v>
      </c>
      <c r="I87" s="989"/>
    </row>
    <row r="88" spans="1:9" x14ac:dyDescent="0.35">
      <c r="A88" s="368"/>
      <c r="B88" s="424"/>
      <c r="C88" s="424"/>
      <c r="D88" s="961" t="s">
        <v>562</v>
      </c>
      <c r="E88" s="961"/>
      <c r="F88" s="961"/>
      <c r="G88" s="962"/>
      <c r="H88" s="962"/>
      <c r="I88" s="962"/>
    </row>
    <row r="89" spans="1:9" ht="338.25" customHeight="1" x14ac:dyDescent="0.35">
      <c r="A89" s="368"/>
      <c r="B89" s="371"/>
      <c r="C89" s="371"/>
      <c r="D89" s="426" t="s">
        <v>563</v>
      </c>
      <c r="E89" s="952" t="s">
        <v>564</v>
      </c>
      <c r="F89" s="952"/>
      <c r="G89" s="952"/>
      <c r="H89" s="953" t="s">
        <v>2269</v>
      </c>
      <c r="I89" s="953"/>
    </row>
    <row r="90" spans="1:9" x14ac:dyDescent="0.35">
      <c r="A90" s="368"/>
      <c r="B90" s="371"/>
      <c r="C90" s="371"/>
      <c r="D90" s="961" t="s">
        <v>565</v>
      </c>
      <c r="E90" s="961"/>
      <c r="F90" s="961"/>
      <c r="G90" s="962"/>
      <c r="H90" s="962"/>
      <c r="I90" s="962"/>
    </row>
    <row r="91" spans="1:9" ht="285.75" customHeight="1" x14ac:dyDescent="0.35">
      <c r="A91" s="374"/>
      <c r="B91" s="394"/>
      <c r="C91" s="455"/>
      <c r="D91" s="426" t="s">
        <v>566</v>
      </c>
      <c r="E91" s="952" t="s">
        <v>567</v>
      </c>
      <c r="F91" s="952"/>
      <c r="G91" s="952"/>
      <c r="H91" s="953" t="s">
        <v>2067</v>
      </c>
      <c r="I91" s="953"/>
    </row>
    <row r="92" spans="1:9" x14ac:dyDescent="0.35">
      <c r="A92" s="973" t="s">
        <v>2020</v>
      </c>
      <c r="B92" s="973"/>
      <c r="C92" s="973"/>
      <c r="D92" s="973"/>
      <c r="E92" s="973"/>
      <c r="F92" s="973"/>
      <c r="G92" s="973"/>
      <c r="H92" s="973"/>
      <c r="I92" s="973"/>
    </row>
    <row r="93" spans="1:9" ht="376" customHeight="1" x14ac:dyDescent="0.35">
      <c r="A93" s="438"/>
      <c r="B93" s="427"/>
      <c r="C93" s="426"/>
      <c r="D93" s="426" t="s">
        <v>508</v>
      </c>
      <c r="E93" s="952" t="s">
        <v>2048</v>
      </c>
      <c r="F93" s="952"/>
      <c r="G93" s="952"/>
      <c r="H93" s="960" t="s">
        <v>2270</v>
      </c>
      <c r="I93" s="960"/>
    </row>
    <row r="94" spans="1:9" x14ac:dyDescent="0.35">
      <c r="A94" s="368"/>
      <c r="B94" s="371"/>
      <c r="C94" s="371"/>
      <c r="D94" s="961" t="s">
        <v>568</v>
      </c>
      <c r="E94" s="961"/>
      <c r="F94" s="961"/>
      <c r="G94" s="962"/>
      <c r="H94" s="962"/>
      <c r="I94" s="992"/>
    </row>
    <row r="95" spans="1:9" ht="238.5" customHeight="1" x14ac:dyDescent="0.35">
      <c r="A95" s="374"/>
      <c r="B95" s="394"/>
      <c r="C95" s="455"/>
      <c r="D95" s="426" t="s">
        <v>569</v>
      </c>
      <c r="E95" s="952" t="s">
        <v>570</v>
      </c>
      <c r="F95" s="952"/>
      <c r="G95" s="952"/>
      <c r="H95" s="953" t="s">
        <v>2066</v>
      </c>
      <c r="I95" s="993"/>
    </row>
    <row r="96" spans="1:9" x14ac:dyDescent="0.35">
      <c r="A96" s="368"/>
      <c r="B96" s="371"/>
      <c r="C96" s="371"/>
      <c r="D96" s="961" t="s">
        <v>571</v>
      </c>
      <c r="E96" s="961"/>
      <c r="F96" s="961"/>
      <c r="G96" s="962"/>
      <c r="H96" s="962"/>
      <c r="I96" s="962"/>
    </row>
    <row r="97" spans="1:10" ht="273" customHeight="1" x14ac:dyDescent="0.35">
      <c r="A97" s="420"/>
      <c r="B97" s="420"/>
      <c r="C97" s="420"/>
      <c r="D97" s="446" t="s">
        <v>572</v>
      </c>
      <c r="E97" s="994" t="s">
        <v>573</v>
      </c>
      <c r="F97" s="994"/>
      <c r="G97" s="994"/>
      <c r="H97" s="972" t="s">
        <v>2271</v>
      </c>
      <c r="I97" s="972"/>
    </row>
    <row r="98" spans="1:10" ht="138" customHeight="1" x14ac:dyDescent="0.35">
      <c r="A98" s="374"/>
      <c r="B98" s="374"/>
      <c r="C98" s="374"/>
      <c r="D98" s="437"/>
      <c r="E98" s="437"/>
      <c r="F98" s="437"/>
      <c r="G98" s="437"/>
      <c r="H98" s="995" t="s">
        <v>574</v>
      </c>
      <c r="I98" s="995"/>
    </row>
    <row r="99" spans="1:10" ht="113.15" customHeight="1" x14ac:dyDescent="0.35">
      <c r="A99" s="368"/>
      <c r="B99" s="368"/>
      <c r="C99" s="368"/>
      <c r="D99" s="426" t="s">
        <v>575</v>
      </c>
      <c r="E99" s="952" t="s">
        <v>576</v>
      </c>
      <c r="F99" s="952"/>
      <c r="G99" s="952"/>
      <c r="H99" s="953" t="s">
        <v>2272</v>
      </c>
      <c r="I99" s="953"/>
    </row>
    <row r="100" spans="1:10" x14ac:dyDescent="0.35">
      <c r="A100" s="368"/>
      <c r="B100" s="371"/>
      <c r="C100" s="371"/>
      <c r="D100" s="961" t="s">
        <v>577</v>
      </c>
      <c r="E100" s="961"/>
      <c r="F100" s="961"/>
      <c r="G100" s="962"/>
      <c r="H100" s="962"/>
      <c r="I100" s="962"/>
    </row>
    <row r="101" spans="1:10" ht="136" customHeight="1" x14ac:dyDescent="0.35">
      <c r="A101" s="368"/>
      <c r="B101" s="371"/>
      <c r="C101" s="372"/>
      <c r="D101" s="426" t="s">
        <v>578</v>
      </c>
      <c r="E101" s="952" t="s">
        <v>579</v>
      </c>
      <c r="F101" s="952"/>
      <c r="G101" s="952"/>
      <c r="H101" s="960" t="s">
        <v>2065</v>
      </c>
      <c r="I101" s="960"/>
    </row>
    <row r="102" spans="1:10" x14ac:dyDescent="0.35">
      <c r="A102" s="368"/>
      <c r="B102" s="371"/>
      <c r="C102" s="371"/>
      <c r="D102" s="961" t="s">
        <v>580</v>
      </c>
      <c r="E102" s="961"/>
      <c r="F102" s="961"/>
      <c r="G102" s="962"/>
      <c r="H102" s="962"/>
      <c r="I102" s="962"/>
    </row>
    <row r="103" spans="1:10" ht="409.5" customHeight="1" x14ac:dyDescent="0.35">
      <c r="A103" s="368"/>
      <c r="B103" s="371"/>
      <c r="C103" s="372"/>
      <c r="D103" s="426" t="s">
        <v>581</v>
      </c>
      <c r="E103" s="952" t="s">
        <v>582</v>
      </c>
      <c r="F103" s="952"/>
      <c r="G103" s="952"/>
      <c r="H103" s="970" t="s">
        <v>2273</v>
      </c>
      <c r="I103" s="970"/>
      <c r="J103"/>
    </row>
    <row r="104" spans="1:10" ht="390" customHeight="1" x14ac:dyDescent="0.35">
      <c r="A104" s="420"/>
      <c r="B104" s="421"/>
      <c r="C104" s="419"/>
      <c r="D104" s="446" t="s">
        <v>583</v>
      </c>
      <c r="E104" s="994" t="s">
        <v>584</v>
      </c>
      <c r="F104" s="994"/>
      <c r="G104" s="994"/>
      <c r="H104" s="972" t="s">
        <v>2274</v>
      </c>
      <c r="I104" s="972"/>
    </row>
    <row r="105" spans="1:10" ht="409" customHeight="1" x14ac:dyDescent="0.35">
      <c r="A105" s="368"/>
      <c r="B105" s="371"/>
      <c r="C105" s="372"/>
      <c r="D105" s="426" t="s">
        <v>585</v>
      </c>
      <c r="E105" s="952" t="s">
        <v>586</v>
      </c>
      <c r="F105" s="952"/>
      <c r="G105" s="952"/>
      <c r="H105" s="996" t="s">
        <v>2275</v>
      </c>
      <c r="I105" s="996"/>
    </row>
    <row r="106" spans="1:10" x14ac:dyDescent="0.35">
      <c r="A106" s="973" t="s">
        <v>2021</v>
      </c>
      <c r="B106" s="973"/>
      <c r="C106" s="973"/>
      <c r="D106" s="973"/>
      <c r="E106" s="973"/>
      <c r="F106" s="973"/>
      <c r="G106" s="973"/>
      <c r="H106" s="973"/>
      <c r="I106" s="973"/>
    </row>
    <row r="107" spans="1:10" ht="358" customHeight="1" x14ac:dyDescent="0.35">
      <c r="A107" s="438"/>
      <c r="B107" s="427"/>
      <c r="C107" s="426"/>
      <c r="D107" s="426" t="s">
        <v>508</v>
      </c>
      <c r="E107" s="952" t="s">
        <v>587</v>
      </c>
      <c r="F107" s="952"/>
      <c r="G107" s="952"/>
      <c r="H107" s="960" t="s">
        <v>2276</v>
      </c>
      <c r="I107" s="960"/>
    </row>
    <row r="108" spans="1:10" x14ac:dyDescent="0.35">
      <c r="A108" s="438"/>
      <c r="B108" s="427"/>
      <c r="C108" s="427"/>
      <c r="D108" s="961" t="s">
        <v>2024</v>
      </c>
      <c r="E108" s="961"/>
      <c r="F108" s="961"/>
      <c r="G108" s="962"/>
      <c r="H108" s="962"/>
      <c r="I108" s="962"/>
    </row>
    <row r="109" spans="1:10" ht="176.15" customHeight="1" x14ac:dyDescent="0.35">
      <c r="A109" s="438"/>
      <c r="B109" s="427"/>
      <c r="C109" s="426"/>
      <c r="D109" s="426" t="s">
        <v>588</v>
      </c>
      <c r="E109" s="952" t="s">
        <v>589</v>
      </c>
      <c r="F109" s="952"/>
      <c r="G109" s="952"/>
      <c r="H109" s="970" t="s">
        <v>2064</v>
      </c>
      <c r="I109" s="970"/>
    </row>
    <row r="110" spans="1:10" ht="409.5" customHeight="1" x14ac:dyDescent="0.35">
      <c r="A110" s="444"/>
      <c r="B110" s="450"/>
      <c r="C110" s="437"/>
      <c r="D110" s="437" t="s">
        <v>590</v>
      </c>
      <c r="E110" s="958" t="s">
        <v>591</v>
      </c>
      <c r="F110" s="958"/>
      <c r="G110" s="958"/>
      <c r="H110" s="990" t="s">
        <v>2063</v>
      </c>
      <c r="I110" s="990"/>
      <c r="J110"/>
    </row>
    <row r="111" spans="1:10" x14ac:dyDescent="0.35">
      <c r="A111" s="368"/>
      <c r="B111" s="371"/>
      <c r="C111" s="371"/>
      <c r="D111" s="961" t="s">
        <v>2024</v>
      </c>
      <c r="E111" s="961"/>
      <c r="F111" s="961"/>
      <c r="G111" s="962"/>
      <c r="H111" s="962"/>
      <c r="I111" s="962"/>
    </row>
    <row r="112" spans="1:10" ht="112" customHeight="1" x14ac:dyDescent="0.35">
      <c r="A112" s="368"/>
      <c r="B112" s="371"/>
      <c r="C112" s="372"/>
      <c r="D112" s="426" t="s">
        <v>592</v>
      </c>
      <c r="E112" s="952" t="s">
        <v>593</v>
      </c>
      <c r="F112" s="952"/>
      <c r="G112" s="952"/>
      <c r="H112" s="953" t="s">
        <v>2062</v>
      </c>
      <c r="I112" s="953"/>
    </row>
    <row r="113" spans="1:10" ht="15" customHeight="1" x14ac:dyDescent="0.35">
      <c r="A113" s="999" t="s">
        <v>381</v>
      </c>
      <c r="B113" s="999"/>
      <c r="C113" s="999"/>
      <c r="D113" s="999"/>
      <c r="E113" s="999"/>
      <c r="F113" s="999"/>
      <c r="G113" s="999"/>
      <c r="H113" s="999"/>
      <c r="I113" s="999"/>
    </row>
    <row r="114" spans="1:10" ht="371.15" customHeight="1" x14ac:dyDescent="0.35">
      <c r="A114" s="438"/>
      <c r="B114" s="427"/>
      <c r="C114" s="426"/>
      <c r="D114" s="426" t="s">
        <v>508</v>
      </c>
      <c r="E114" s="952" t="s">
        <v>2048</v>
      </c>
      <c r="F114" s="952"/>
      <c r="G114" s="952"/>
      <c r="H114" s="960" t="s">
        <v>2277</v>
      </c>
      <c r="I114" s="960"/>
    </row>
    <row r="115" spans="1:10" ht="15" customHeight="1" x14ac:dyDescent="0.35">
      <c r="A115" s="368"/>
      <c r="B115" s="371"/>
      <c r="C115" s="371"/>
      <c r="D115" s="961" t="s">
        <v>594</v>
      </c>
      <c r="E115" s="961"/>
      <c r="F115" s="961"/>
      <c r="G115" s="992"/>
      <c r="H115" s="992"/>
      <c r="I115" s="992"/>
    </row>
    <row r="116" spans="1:10" ht="315" customHeight="1" x14ac:dyDescent="0.35">
      <c r="A116" s="420"/>
      <c r="B116" s="421"/>
      <c r="C116" s="422"/>
      <c r="D116" s="446" t="s">
        <v>595</v>
      </c>
      <c r="E116" s="1001" t="s">
        <v>596</v>
      </c>
      <c r="F116" s="1001"/>
      <c r="G116" s="1003"/>
      <c r="H116" s="1004" t="s">
        <v>2061</v>
      </c>
      <c r="I116" s="1004"/>
      <c r="J116" s="997"/>
    </row>
    <row r="117" spans="1:10" ht="191.25" customHeight="1" x14ac:dyDescent="0.35">
      <c r="A117" s="374"/>
      <c r="B117" s="394"/>
      <c r="C117" s="456"/>
      <c r="D117" s="450"/>
      <c r="E117" s="443"/>
      <c r="F117" s="443"/>
      <c r="G117" s="456"/>
      <c r="H117" s="998" t="s">
        <v>2036</v>
      </c>
      <c r="I117" s="998"/>
      <c r="J117" s="997"/>
    </row>
    <row r="118" spans="1:10" ht="281.14999999999998" customHeight="1" x14ac:dyDescent="0.35">
      <c r="A118" s="368"/>
      <c r="B118" s="371"/>
      <c r="C118" s="372"/>
      <c r="D118" s="426" t="s">
        <v>597</v>
      </c>
      <c r="E118" s="952" t="s">
        <v>598</v>
      </c>
      <c r="F118" s="952"/>
      <c r="G118" s="1000"/>
      <c r="H118" s="953" t="s">
        <v>2060</v>
      </c>
      <c r="I118" s="953"/>
    </row>
    <row r="119" spans="1:10" ht="327" customHeight="1" x14ac:dyDescent="0.35">
      <c r="A119" s="420"/>
      <c r="B119" s="421"/>
      <c r="C119" s="422"/>
      <c r="D119" s="446" t="s">
        <v>599</v>
      </c>
      <c r="E119" s="1001" t="s">
        <v>600</v>
      </c>
      <c r="F119" s="1001"/>
      <c r="G119" s="1002"/>
      <c r="H119" s="979" t="s">
        <v>2059</v>
      </c>
      <c r="I119" s="979"/>
    </row>
    <row r="120" spans="1:10" ht="276.75" customHeight="1" x14ac:dyDescent="0.35">
      <c r="A120" s="374"/>
      <c r="B120" s="394"/>
      <c r="C120" s="456"/>
      <c r="D120" s="450"/>
      <c r="E120" s="443"/>
      <c r="F120" s="443"/>
      <c r="G120" s="456"/>
      <c r="H120" s="998" t="s">
        <v>2037</v>
      </c>
      <c r="I120" s="998"/>
    </row>
    <row r="121" spans="1:10" ht="162" customHeight="1" x14ac:dyDescent="0.35">
      <c r="A121" s="368"/>
      <c r="B121" s="371"/>
      <c r="C121" s="372"/>
      <c r="D121" s="426" t="s">
        <v>601</v>
      </c>
      <c r="E121" s="952" t="s">
        <v>602</v>
      </c>
      <c r="F121" s="952"/>
      <c r="G121" s="1000"/>
      <c r="H121" s="953" t="s">
        <v>2058</v>
      </c>
      <c r="I121" s="953"/>
    </row>
    <row r="122" spans="1:10" x14ac:dyDescent="0.35">
      <c r="A122" s="368"/>
      <c r="B122" s="371"/>
      <c r="C122" s="371"/>
      <c r="D122" s="961" t="s">
        <v>580</v>
      </c>
      <c r="E122" s="961"/>
      <c r="F122" s="961"/>
      <c r="G122" s="962"/>
      <c r="H122" s="962"/>
      <c r="I122" s="992"/>
    </row>
    <row r="123" spans="1:10" ht="69" customHeight="1" x14ac:dyDescent="0.35">
      <c r="A123" s="368"/>
      <c r="B123" s="371"/>
      <c r="C123" s="372"/>
      <c r="D123" s="426" t="s">
        <v>603</v>
      </c>
      <c r="E123" s="952" t="s">
        <v>2049</v>
      </c>
      <c r="F123" s="952"/>
      <c r="G123" s="952"/>
      <c r="H123" s="953" t="s">
        <v>2058</v>
      </c>
      <c r="I123" s="993"/>
    </row>
    <row r="124" spans="1:10" ht="15" customHeight="1" x14ac:dyDescent="0.35">
      <c r="A124" s="999" t="s">
        <v>386</v>
      </c>
      <c r="B124" s="999"/>
      <c r="C124" s="999"/>
      <c r="D124" s="999"/>
      <c r="E124" s="999"/>
      <c r="F124" s="999"/>
      <c r="G124" s="999"/>
      <c r="H124" s="999"/>
      <c r="I124" s="999"/>
    </row>
    <row r="125" spans="1:10" ht="372" customHeight="1" x14ac:dyDescent="0.35">
      <c r="A125" s="438"/>
      <c r="B125" s="427"/>
      <c r="C125" s="426"/>
      <c r="D125" s="426" t="s">
        <v>508</v>
      </c>
      <c r="E125" s="952" t="s">
        <v>2048</v>
      </c>
      <c r="F125" s="952"/>
      <c r="G125" s="952"/>
      <c r="H125" s="960" t="s">
        <v>2278</v>
      </c>
      <c r="I125" s="960"/>
    </row>
    <row r="126" spans="1:10" ht="15" customHeight="1" x14ac:dyDescent="0.35">
      <c r="A126" s="368"/>
      <c r="B126" s="371"/>
      <c r="C126" s="371"/>
      <c r="D126" s="961" t="s">
        <v>604</v>
      </c>
      <c r="E126" s="961"/>
      <c r="F126" s="961"/>
      <c r="G126" s="962"/>
      <c r="H126" s="962"/>
      <c r="I126" s="962"/>
    </row>
    <row r="127" spans="1:10" ht="258" customHeight="1" x14ac:dyDescent="0.35">
      <c r="A127" s="368"/>
      <c r="B127" s="371"/>
      <c r="C127" s="372"/>
      <c r="D127" s="426" t="s">
        <v>605</v>
      </c>
      <c r="E127" s="952" t="s">
        <v>606</v>
      </c>
      <c r="F127" s="952"/>
      <c r="G127" s="952"/>
      <c r="H127" s="953" t="s">
        <v>607</v>
      </c>
      <c r="I127" s="953"/>
    </row>
    <row r="128" spans="1:10" ht="149.15" customHeight="1" x14ac:dyDescent="0.35">
      <c r="A128" s="368"/>
      <c r="B128" s="371"/>
      <c r="C128" s="372"/>
      <c r="D128" s="426" t="s">
        <v>608</v>
      </c>
      <c r="E128" s="952" t="s">
        <v>609</v>
      </c>
      <c r="F128" s="952"/>
      <c r="G128" s="952"/>
      <c r="H128" s="953" t="s">
        <v>2279</v>
      </c>
      <c r="I128" s="953"/>
    </row>
    <row r="129" spans="1:9" ht="345" customHeight="1" x14ac:dyDescent="0.35">
      <c r="A129" s="368"/>
      <c r="B129" s="371"/>
      <c r="C129" s="373"/>
      <c r="D129" s="426" t="s">
        <v>610</v>
      </c>
      <c r="E129" s="977" t="s">
        <v>611</v>
      </c>
      <c r="F129" s="977"/>
      <c r="G129" s="977"/>
      <c r="H129" s="953" t="s">
        <v>2057</v>
      </c>
      <c r="I129" s="953"/>
    </row>
    <row r="130" spans="1:9" ht="372" customHeight="1" x14ac:dyDescent="0.35">
      <c r="A130" s="368"/>
      <c r="B130" s="371"/>
      <c r="C130" s="373"/>
      <c r="D130" s="426" t="s">
        <v>612</v>
      </c>
      <c r="E130" s="977" t="s">
        <v>2050</v>
      </c>
      <c r="F130" s="977"/>
      <c r="G130" s="977"/>
      <c r="H130" s="953" t="s">
        <v>2056</v>
      </c>
      <c r="I130" s="953"/>
    </row>
    <row r="131" spans="1:9" ht="182.15" customHeight="1" x14ac:dyDescent="0.35">
      <c r="A131" s="374"/>
      <c r="B131" s="394"/>
      <c r="C131" s="456"/>
      <c r="D131" s="437" t="s">
        <v>613</v>
      </c>
      <c r="E131" s="991" t="s">
        <v>614</v>
      </c>
      <c r="F131" s="991"/>
      <c r="G131" s="991"/>
      <c r="H131" s="990" t="s">
        <v>615</v>
      </c>
      <c r="I131" s="990"/>
    </row>
    <row r="132" spans="1:9" x14ac:dyDescent="0.35">
      <c r="A132" s="368"/>
      <c r="B132" s="371"/>
      <c r="C132" s="371"/>
      <c r="D132" s="961" t="s">
        <v>580</v>
      </c>
      <c r="E132" s="961"/>
      <c r="F132" s="961"/>
      <c r="G132" s="962"/>
      <c r="H132" s="962"/>
      <c r="I132" s="992"/>
    </row>
    <row r="133" spans="1:9" ht="72" customHeight="1" x14ac:dyDescent="0.35">
      <c r="A133" s="368"/>
      <c r="B133" s="371"/>
      <c r="C133" s="372"/>
      <c r="D133" s="426" t="s">
        <v>616</v>
      </c>
      <c r="E133" s="952" t="s">
        <v>617</v>
      </c>
      <c r="F133" s="952"/>
      <c r="G133" s="952"/>
      <c r="H133" s="953" t="s">
        <v>618</v>
      </c>
      <c r="I133" s="993"/>
    </row>
    <row r="134" spans="1:9" ht="73" customHeight="1" x14ac:dyDescent="0.35">
      <c r="A134" s="368"/>
      <c r="B134" s="371"/>
      <c r="C134" s="372"/>
      <c r="D134" s="426" t="s">
        <v>619</v>
      </c>
      <c r="E134" s="952" t="s">
        <v>620</v>
      </c>
      <c r="F134" s="952"/>
      <c r="G134" s="952"/>
      <c r="H134" s="953" t="s">
        <v>2038</v>
      </c>
      <c r="I134" s="993"/>
    </row>
    <row r="135" spans="1:9" x14ac:dyDescent="0.35">
      <c r="A135" s="999" t="s">
        <v>316</v>
      </c>
      <c r="B135" s="999"/>
      <c r="C135" s="999"/>
      <c r="D135" s="999"/>
      <c r="E135" s="999"/>
      <c r="F135" s="999"/>
      <c r="G135" s="999"/>
      <c r="H135" s="999"/>
      <c r="I135" s="999"/>
    </row>
    <row r="136" spans="1:9" ht="369" customHeight="1" x14ac:dyDescent="0.35">
      <c r="A136" s="438"/>
      <c r="B136" s="427"/>
      <c r="C136" s="426"/>
      <c r="D136" s="426" t="s">
        <v>508</v>
      </c>
      <c r="E136" s="952" t="s">
        <v>2048</v>
      </c>
      <c r="F136" s="952"/>
      <c r="G136" s="952"/>
      <c r="H136" s="960" t="s">
        <v>2280</v>
      </c>
      <c r="I136" s="960"/>
    </row>
    <row r="137" spans="1:9" x14ac:dyDescent="0.35">
      <c r="A137" s="368"/>
      <c r="B137" s="371"/>
      <c r="C137" s="371"/>
      <c r="D137" s="961" t="s">
        <v>621</v>
      </c>
      <c r="E137" s="961"/>
      <c r="F137" s="961"/>
      <c r="G137" s="961"/>
      <c r="H137" s="961"/>
      <c r="I137" s="961"/>
    </row>
    <row r="138" spans="1:9" ht="190" customHeight="1" x14ac:dyDescent="0.35">
      <c r="A138" s="368"/>
      <c r="B138" s="371"/>
      <c r="C138" s="372"/>
      <c r="D138" s="426" t="s">
        <v>622</v>
      </c>
      <c r="E138" s="952" t="s">
        <v>623</v>
      </c>
      <c r="F138" s="952"/>
      <c r="G138" s="952"/>
      <c r="H138" s="953" t="s">
        <v>624</v>
      </c>
      <c r="I138" s="953"/>
    </row>
    <row r="139" spans="1:9" ht="369" customHeight="1" x14ac:dyDescent="0.35">
      <c r="A139" s="368"/>
      <c r="B139" s="371"/>
      <c r="C139" s="372"/>
      <c r="D139" s="426" t="s">
        <v>508</v>
      </c>
      <c r="E139" s="952" t="s">
        <v>2048</v>
      </c>
      <c r="F139" s="952"/>
      <c r="G139" s="952"/>
      <c r="H139" s="996" t="s">
        <v>2281</v>
      </c>
      <c r="I139" s="996"/>
    </row>
    <row r="140" spans="1:9" x14ac:dyDescent="0.35">
      <c r="A140" s="368"/>
      <c r="B140" s="371"/>
      <c r="C140" s="371"/>
      <c r="D140" s="961" t="s">
        <v>625</v>
      </c>
      <c r="E140" s="961"/>
      <c r="F140" s="961"/>
      <c r="G140" s="962"/>
      <c r="H140" s="962"/>
      <c r="I140" s="992"/>
    </row>
    <row r="141" spans="1:9" ht="294" customHeight="1" x14ac:dyDescent="0.35">
      <c r="A141" s="374"/>
      <c r="B141" s="394"/>
      <c r="C141" s="456"/>
      <c r="D141" s="426" t="s">
        <v>626</v>
      </c>
      <c r="E141" s="977" t="s">
        <v>627</v>
      </c>
      <c r="F141" s="977"/>
      <c r="G141" s="977"/>
      <c r="H141" s="960" t="s">
        <v>628</v>
      </c>
      <c r="I141" s="963"/>
    </row>
    <row r="142" spans="1:9" ht="108" customHeight="1" x14ac:dyDescent="0.35">
      <c r="A142" s="374"/>
      <c r="B142" s="394"/>
      <c r="C142" s="456"/>
      <c r="D142" s="437" t="s">
        <v>629</v>
      </c>
      <c r="E142" s="991" t="s">
        <v>630</v>
      </c>
      <c r="F142" s="991"/>
      <c r="G142" s="991"/>
      <c r="H142" s="980" t="s">
        <v>2055</v>
      </c>
      <c r="I142" s="1005"/>
    </row>
    <row r="143" spans="1:9" ht="136" customHeight="1" x14ac:dyDescent="0.35">
      <c r="A143" s="374"/>
      <c r="B143" s="394"/>
      <c r="C143" s="456"/>
      <c r="D143" s="437" t="s">
        <v>631</v>
      </c>
      <c r="E143" s="991" t="s">
        <v>632</v>
      </c>
      <c r="F143" s="991"/>
      <c r="G143" s="991"/>
      <c r="H143" s="980" t="s">
        <v>2054</v>
      </c>
      <c r="I143" s="1005"/>
    </row>
    <row r="144" spans="1:9" ht="151" customHeight="1" x14ac:dyDescent="0.35">
      <c r="A144" s="374"/>
      <c r="B144" s="394"/>
      <c r="C144" s="456"/>
      <c r="D144" s="437" t="s">
        <v>633</v>
      </c>
      <c r="E144" s="991" t="s">
        <v>634</v>
      </c>
      <c r="F144" s="991"/>
      <c r="G144" s="991"/>
      <c r="H144" s="980" t="s">
        <v>2054</v>
      </c>
      <c r="I144" s="1005"/>
    </row>
    <row r="145" spans="1:9" ht="133" customHeight="1" x14ac:dyDescent="0.35">
      <c r="A145" s="374"/>
      <c r="B145" s="394"/>
      <c r="C145" s="455"/>
      <c r="D145" s="437" t="s">
        <v>635</v>
      </c>
      <c r="E145" s="958" t="s">
        <v>636</v>
      </c>
      <c r="F145" s="958"/>
      <c r="G145" s="958"/>
      <c r="H145" s="980" t="s">
        <v>2039</v>
      </c>
      <c r="I145" s="1005"/>
    </row>
    <row r="146" spans="1:9" x14ac:dyDescent="0.35">
      <c r="A146" s="368"/>
      <c r="B146" s="371"/>
      <c r="C146" s="371"/>
      <c r="D146" s="961" t="s">
        <v>637</v>
      </c>
      <c r="E146" s="961"/>
      <c r="F146" s="961"/>
      <c r="G146" s="962"/>
      <c r="H146" s="962"/>
      <c r="I146" s="992"/>
    </row>
    <row r="147" spans="1:9" ht="259" customHeight="1" x14ac:dyDescent="0.35">
      <c r="A147" s="368"/>
      <c r="B147" s="371"/>
      <c r="C147" s="373"/>
      <c r="D147" s="426" t="s">
        <v>638</v>
      </c>
      <c r="E147" s="977" t="s">
        <v>639</v>
      </c>
      <c r="F147" s="977"/>
      <c r="G147" s="977"/>
      <c r="H147" s="953" t="s">
        <v>640</v>
      </c>
      <c r="I147" s="993"/>
    </row>
    <row r="148" spans="1:9" ht="275.14999999999998" customHeight="1" x14ac:dyDescent="0.35">
      <c r="A148" s="368"/>
      <c r="B148" s="371"/>
      <c r="C148" s="373"/>
      <c r="D148" s="426" t="s">
        <v>641</v>
      </c>
      <c r="E148" s="977" t="s">
        <v>642</v>
      </c>
      <c r="F148" s="977"/>
      <c r="G148" s="977"/>
      <c r="H148" s="953" t="s">
        <v>643</v>
      </c>
      <c r="I148" s="993"/>
    </row>
    <row r="149" spans="1:9" ht="264" customHeight="1" x14ac:dyDescent="0.35">
      <c r="A149" s="368"/>
      <c r="B149" s="371"/>
      <c r="C149" s="373"/>
      <c r="D149" s="426" t="s">
        <v>644</v>
      </c>
      <c r="E149" s="977" t="s">
        <v>645</v>
      </c>
      <c r="F149" s="977"/>
      <c r="G149" s="977"/>
      <c r="H149" s="953" t="s">
        <v>643</v>
      </c>
      <c r="I149" s="993"/>
    </row>
    <row r="150" spans="1:9" ht="152.15" customHeight="1" x14ac:dyDescent="0.35">
      <c r="A150" s="368"/>
      <c r="B150" s="371"/>
      <c r="C150" s="373"/>
      <c r="D150" s="426" t="s">
        <v>646</v>
      </c>
      <c r="E150" s="977" t="s">
        <v>647</v>
      </c>
      <c r="F150" s="977"/>
      <c r="G150" s="977"/>
      <c r="H150" s="953" t="s">
        <v>648</v>
      </c>
      <c r="I150" s="993"/>
    </row>
    <row r="151" spans="1:9" ht="166" customHeight="1" x14ac:dyDescent="0.35">
      <c r="A151" s="368"/>
      <c r="B151" s="371"/>
      <c r="C151" s="373"/>
      <c r="D151" s="426" t="s">
        <v>649</v>
      </c>
      <c r="E151" s="977" t="s">
        <v>650</v>
      </c>
      <c r="F151" s="977"/>
      <c r="G151" s="977"/>
      <c r="H151" s="953" t="s">
        <v>651</v>
      </c>
      <c r="I151" s="993"/>
    </row>
    <row r="152" spans="1:9" ht="225" customHeight="1" x14ac:dyDescent="0.35">
      <c r="A152" s="368"/>
      <c r="B152" s="371"/>
      <c r="C152" s="373"/>
      <c r="D152" s="426" t="s">
        <v>652</v>
      </c>
      <c r="E152" s="977" t="s">
        <v>653</v>
      </c>
      <c r="F152" s="977"/>
      <c r="G152" s="977"/>
      <c r="H152" s="953" t="s">
        <v>654</v>
      </c>
      <c r="I152" s="993"/>
    </row>
    <row r="153" spans="1:9" ht="15" customHeight="1" x14ac:dyDescent="0.35">
      <c r="A153" s="1006" t="s">
        <v>2022</v>
      </c>
      <c r="B153" s="1006"/>
      <c r="C153" s="1006"/>
      <c r="D153" s="1006"/>
      <c r="E153" s="1006"/>
      <c r="F153" s="1006"/>
      <c r="G153" s="1006"/>
      <c r="H153" s="1006"/>
      <c r="I153" s="1006"/>
    </row>
    <row r="154" spans="1:9" ht="366" customHeight="1" x14ac:dyDescent="0.35">
      <c r="A154" s="468"/>
      <c r="B154" s="464"/>
      <c r="C154" s="465"/>
      <c r="D154" s="466" t="s">
        <v>508</v>
      </c>
      <c r="E154" s="1007" t="s">
        <v>2048</v>
      </c>
      <c r="F154" s="1007"/>
      <c r="G154" s="1007"/>
      <c r="H154" s="1008" t="s">
        <v>2282</v>
      </c>
      <c r="I154" s="1009"/>
    </row>
    <row r="155" spans="1:9" ht="15" customHeight="1" x14ac:dyDescent="0.35">
      <c r="A155" s="468"/>
      <c r="B155" s="464"/>
      <c r="C155" s="464"/>
      <c r="D155" s="961" t="s">
        <v>655</v>
      </c>
      <c r="E155" s="961"/>
      <c r="F155" s="961"/>
      <c r="G155" s="962"/>
      <c r="H155" s="962"/>
      <c r="I155" s="962"/>
    </row>
    <row r="156" spans="1:9" ht="201" customHeight="1" x14ac:dyDescent="0.35">
      <c r="A156" s="469"/>
      <c r="B156" s="470"/>
      <c r="C156" s="471"/>
      <c r="D156" s="472" t="s">
        <v>656</v>
      </c>
      <c r="E156" s="1013" t="s">
        <v>657</v>
      </c>
      <c r="F156" s="1013"/>
      <c r="G156" s="1013"/>
      <c r="H156" s="1014" t="s">
        <v>2052</v>
      </c>
      <c r="I156" s="1014"/>
    </row>
    <row r="157" spans="1:9" ht="304" customHeight="1" x14ac:dyDescent="0.35">
      <c r="A157" s="473"/>
      <c r="B157" s="474"/>
      <c r="C157" s="475"/>
      <c r="D157" s="475" t="s">
        <v>658</v>
      </c>
      <c r="E157" s="1015" t="s">
        <v>659</v>
      </c>
      <c r="F157" s="1015"/>
      <c r="G157" s="1015"/>
      <c r="H157" s="1016" t="s">
        <v>2053</v>
      </c>
      <c r="I157" s="1016"/>
    </row>
    <row r="158" spans="1:9" x14ac:dyDescent="0.35">
      <c r="A158" s="468"/>
      <c r="B158" s="464"/>
      <c r="C158" s="464"/>
      <c r="D158" s="961" t="s">
        <v>660</v>
      </c>
      <c r="E158" s="961"/>
      <c r="F158" s="961"/>
      <c r="G158" s="992"/>
      <c r="H158" s="992"/>
      <c r="I158" s="992"/>
    </row>
    <row r="159" spans="1:9" ht="107.15" customHeight="1" x14ac:dyDescent="0.35">
      <c r="A159" s="469"/>
      <c r="B159" s="476"/>
      <c r="C159" s="477"/>
      <c r="D159" s="478" t="s">
        <v>661</v>
      </c>
      <c r="E159" s="1021" t="s">
        <v>662</v>
      </c>
      <c r="F159" s="1021"/>
      <c r="G159" s="1021"/>
      <c r="H159" s="1022" t="s">
        <v>663</v>
      </c>
      <c r="I159" s="1022"/>
    </row>
    <row r="160" spans="1:9" ht="374.15" customHeight="1" x14ac:dyDescent="0.35">
      <c r="A160" s="1010"/>
      <c r="B160" s="1010"/>
      <c r="C160" s="468"/>
      <c r="D160" s="466" t="s">
        <v>508</v>
      </c>
      <c r="E160" s="1007" t="s">
        <v>2048</v>
      </c>
      <c r="F160" s="1007"/>
      <c r="G160" s="1007"/>
      <c r="H160" s="1011" t="s">
        <v>2283</v>
      </c>
      <c r="I160" s="1012"/>
    </row>
    <row r="161" spans="1:9" ht="15" customHeight="1" x14ac:dyDescent="0.35">
      <c r="A161" s="468"/>
      <c r="B161" s="464"/>
      <c r="C161" s="465"/>
      <c r="D161" s="1017" t="s">
        <v>664</v>
      </c>
      <c r="E161" s="1017"/>
      <c r="F161" s="1017"/>
      <c r="G161" s="1018"/>
      <c r="H161" s="1018"/>
      <c r="I161" s="1018"/>
    </row>
    <row r="162" spans="1:9" ht="162" customHeight="1" x14ac:dyDescent="0.35">
      <c r="A162" s="468"/>
      <c r="B162" s="464"/>
      <c r="C162" s="464"/>
      <c r="D162" s="466" t="s">
        <v>665</v>
      </c>
      <c r="E162" s="1007" t="s">
        <v>666</v>
      </c>
      <c r="F162" s="1007"/>
      <c r="G162" s="1007"/>
      <c r="H162" s="1019" t="s">
        <v>667</v>
      </c>
      <c r="I162" s="1020"/>
    </row>
    <row r="163" spans="1:9" ht="225" customHeight="1" x14ac:dyDescent="0.35">
      <c r="A163" s="468"/>
      <c r="B163" s="464"/>
      <c r="C163" s="465"/>
      <c r="D163" s="466" t="s">
        <v>668</v>
      </c>
      <c r="E163" s="1007" t="s">
        <v>669</v>
      </c>
      <c r="F163" s="1007"/>
      <c r="G163" s="1007"/>
      <c r="H163" s="1019" t="s">
        <v>667</v>
      </c>
      <c r="I163" s="1020"/>
    </row>
    <row r="164" spans="1:9" ht="135" customHeight="1" x14ac:dyDescent="0.35">
      <c r="A164" s="468"/>
      <c r="B164" s="464"/>
      <c r="C164" s="465"/>
      <c r="D164" s="466" t="s">
        <v>670</v>
      </c>
      <c r="E164" s="1007" t="s">
        <v>671</v>
      </c>
      <c r="F164" s="1007"/>
      <c r="G164" s="1007"/>
      <c r="H164" s="1019" t="s">
        <v>667</v>
      </c>
      <c r="I164" s="1020"/>
    </row>
    <row r="165" spans="1:9" ht="278.14999999999998" customHeight="1" x14ac:dyDescent="0.35">
      <c r="A165" s="468"/>
      <c r="B165" s="464"/>
      <c r="C165" s="465"/>
      <c r="D165" s="466" t="s">
        <v>672</v>
      </c>
      <c r="E165" s="1007" t="s">
        <v>2051</v>
      </c>
      <c r="F165" s="1007"/>
      <c r="G165" s="1007"/>
      <c r="H165" s="1019" t="s">
        <v>667</v>
      </c>
      <c r="I165" s="1020"/>
    </row>
    <row r="166" spans="1:9" ht="15" customHeight="1" x14ac:dyDescent="0.35">
      <c r="A166" s="1024" t="s">
        <v>673</v>
      </c>
      <c r="B166" s="1024"/>
      <c r="C166" s="1024"/>
      <c r="D166" s="1024"/>
      <c r="E166" s="1024"/>
      <c r="F166" s="1024"/>
      <c r="G166" s="1024"/>
      <c r="H166" s="1024"/>
      <c r="I166" s="1024"/>
    </row>
    <row r="167" spans="1:9" ht="371.15" customHeight="1" x14ac:dyDescent="0.35">
      <c r="A167" s="1025"/>
      <c r="B167" s="1025"/>
      <c r="C167" s="479"/>
      <c r="D167" s="466" t="s">
        <v>508</v>
      </c>
      <c r="E167" s="1007" t="s">
        <v>2048</v>
      </c>
      <c r="F167" s="1007"/>
      <c r="G167" s="1007"/>
      <c r="H167" s="1026" t="s">
        <v>674</v>
      </c>
      <c r="I167" s="1026"/>
    </row>
    <row r="168" spans="1:9" ht="15" customHeight="1" x14ac:dyDescent="0.35">
      <c r="A168" s="467"/>
      <c r="B168" s="479"/>
      <c r="C168" s="466"/>
      <c r="D168" s="1017" t="s">
        <v>675</v>
      </c>
      <c r="E168" s="1017"/>
      <c r="F168" s="1017"/>
      <c r="G168" s="1017"/>
      <c r="H168" s="1017"/>
      <c r="I168" s="1017"/>
    </row>
    <row r="169" spans="1:9" ht="159" customHeight="1" x14ac:dyDescent="0.35">
      <c r="A169" s="468"/>
      <c r="B169" s="464"/>
      <c r="C169" s="464"/>
      <c r="D169" s="466" t="s">
        <v>676</v>
      </c>
      <c r="E169" s="1007" t="s">
        <v>677</v>
      </c>
      <c r="F169" s="1007"/>
      <c r="G169" s="1007"/>
      <c r="H169" s="1023" t="s">
        <v>2040</v>
      </c>
      <c r="I169" s="1023"/>
    </row>
    <row r="170" spans="1:9" ht="15" customHeight="1" x14ac:dyDescent="0.35">
      <c r="A170" s="1024" t="s">
        <v>678</v>
      </c>
      <c r="B170" s="1024"/>
      <c r="C170" s="1024"/>
      <c r="D170" s="1024"/>
      <c r="E170" s="1024"/>
      <c r="F170" s="1024"/>
      <c r="G170" s="1024"/>
      <c r="H170" s="1024"/>
      <c r="I170" s="1024"/>
    </row>
    <row r="171" spans="1:9" ht="366" customHeight="1" x14ac:dyDescent="0.35">
      <c r="A171" s="1025"/>
      <c r="B171" s="1025"/>
      <c r="C171" s="479"/>
      <c r="D171" s="466" t="s">
        <v>508</v>
      </c>
      <c r="E171" s="1007" t="s">
        <v>2048</v>
      </c>
      <c r="F171" s="1007"/>
      <c r="G171" s="1007"/>
      <c r="H171" s="1011" t="s">
        <v>2284</v>
      </c>
      <c r="I171" s="1011"/>
    </row>
    <row r="172" spans="1:9" ht="15" customHeight="1" x14ac:dyDescent="0.35">
      <c r="A172" s="1029" t="s">
        <v>679</v>
      </c>
      <c r="B172" s="1029"/>
      <c r="C172" s="1029"/>
      <c r="D172" s="1029"/>
      <c r="E172" s="1029"/>
      <c r="F172" s="1029"/>
      <c r="G172" s="1029"/>
      <c r="H172" s="1029"/>
      <c r="I172" s="1029"/>
    </row>
    <row r="173" spans="1:9" ht="15" customHeight="1" x14ac:dyDescent="0.35">
      <c r="A173" s="1007"/>
      <c r="B173" s="1007"/>
      <c r="C173" s="1007"/>
      <c r="D173" s="1017" t="s">
        <v>680</v>
      </c>
      <c r="E173" s="1017"/>
      <c r="F173" s="1017"/>
      <c r="G173" s="1017"/>
      <c r="H173" s="1017"/>
      <c r="I173" s="1017"/>
    </row>
    <row r="174" spans="1:9" ht="160" customHeight="1" x14ac:dyDescent="0.35">
      <c r="A174" s="486"/>
      <c r="B174" s="466"/>
      <c r="C174" s="466"/>
      <c r="D174" s="466" t="s">
        <v>681</v>
      </c>
      <c r="E174" s="1030" t="s">
        <v>682</v>
      </c>
      <c r="F174" s="1030"/>
      <c r="G174" s="1030"/>
      <c r="H174" s="1026" t="s">
        <v>2285</v>
      </c>
      <c r="I174" s="1026"/>
    </row>
    <row r="175" spans="1:9" ht="213" customHeight="1" x14ac:dyDescent="0.35">
      <c r="A175" s="483"/>
      <c r="B175" s="484"/>
      <c r="C175" s="485"/>
      <c r="D175" s="475" t="s">
        <v>683</v>
      </c>
      <c r="E175" s="1027" t="s">
        <v>684</v>
      </c>
      <c r="F175" s="1027"/>
      <c r="G175" s="1027"/>
      <c r="H175" s="1028" t="s">
        <v>2286</v>
      </c>
      <c r="I175" s="1028"/>
    </row>
    <row r="176" spans="1:9" ht="121" customHeight="1" x14ac:dyDescent="0.35">
      <c r="A176" s="483"/>
      <c r="B176" s="484"/>
      <c r="C176" s="485"/>
      <c r="D176" s="475" t="s">
        <v>685</v>
      </c>
      <c r="E176" s="1027" t="s">
        <v>686</v>
      </c>
      <c r="F176" s="1027"/>
      <c r="G176" s="1027"/>
      <c r="H176" s="1028" t="s">
        <v>2287</v>
      </c>
      <c r="I176" s="1028"/>
    </row>
    <row r="177" spans="1:9" ht="310" customHeight="1" x14ac:dyDescent="0.35">
      <c r="A177" s="483"/>
      <c r="B177" s="484"/>
      <c r="C177" s="485"/>
      <c r="D177" s="475" t="s">
        <v>687</v>
      </c>
      <c r="E177" s="1027" t="s">
        <v>688</v>
      </c>
      <c r="F177" s="1027"/>
      <c r="G177" s="1027"/>
      <c r="H177" s="1028" t="s">
        <v>2288</v>
      </c>
      <c r="I177" s="1028"/>
    </row>
    <row r="178" spans="1:9" ht="340" customHeight="1" x14ac:dyDescent="0.35">
      <c r="A178" s="483"/>
      <c r="B178" s="484"/>
      <c r="C178" s="485"/>
      <c r="D178" s="475" t="s">
        <v>689</v>
      </c>
      <c r="E178" s="1027" t="s">
        <v>690</v>
      </c>
      <c r="F178" s="1027"/>
      <c r="G178" s="1027"/>
      <c r="H178" s="1028" t="s">
        <v>2286</v>
      </c>
      <c r="I178" s="1028"/>
    </row>
    <row r="179" spans="1:9" x14ac:dyDescent="0.35">
      <c r="A179" s="423"/>
      <c r="B179" s="480"/>
      <c r="C179" s="441"/>
      <c r="D179" s="446"/>
      <c r="E179" s="108"/>
    </row>
    <row r="180" spans="1:9" x14ac:dyDescent="0.35">
      <c r="A180" s="423"/>
      <c r="B180" s="481"/>
      <c r="C180" s="482"/>
      <c r="D180" s="482"/>
      <c r="E180" s="108"/>
    </row>
    <row r="181" spans="1:9" x14ac:dyDescent="0.35">
      <c r="A181" s="423"/>
      <c r="B181" s="481"/>
      <c r="C181" s="482"/>
      <c r="D181" s="482"/>
      <c r="E181" s="108"/>
    </row>
    <row r="182" spans="1:9" x14ac:dyDescent="0.35">
      <c r="A182" s="423"/>
      <c r="B182" s="481"/>
      <c r="C182" s="482"/>
      <c r="D182" s="482"/>
      <c r="E182" s="108"/>
    </row>
    <row r="183" spans="1:9" x14ac:dyDescent="0.35">
      <c r="A183" s="423"/>
      <c r="B183" s="481"/>
      <c r="C183" s="482"/>
      <c r="D183" s="482"/>
      <c r="E183" s="108"/>
    </row>
    <row r="184" spans="1:9" x14ac:dyDescent="0.35">
      <c r="A184" s="423"/>
      <c r="B184" s="481"/>
      <c r="C184" s="482"/>
      <c r="D184" s="482"/>
      <c r="E184" s="108"/>
    </row>
    <row r="185" spans="1:9" x14ac:dyDescent="0.35">
      <c r="A185" s="423"/>
      <c r="B185" s="481"/>
      <c r="C185" s="481"/>
      <c r="D185" s="481"/>
    </row>
    <row r="186" spans="1:9" x14ac:dyDescent="0.35">
      <c r="A186" s="423"/>
      <c r="B186" s="423"/>
      <c r="C186" s="423"/>
      <c r="D186" s="423"/>
    </row>
    <row r="187" spans="1:9" x14ac:dyDescent="0.35">
      <c r="A187" s="423"/>
      <c r="B187" s="423"/>
      <c r="C187" s="423"/>
      <c r="D187" s="423"/>
    </row>
  </sheetData>
  <sheetProtection algorithmName="SHA-512" hashValue="c0WlvETkRkTkGqwhpasBBkb04y/a/N7ldokKYmgxYLmB/RRvRwP6XN/u+onku4SnyP/utLk8UrhY1oYzsgFADw==" saltValue="NWAKjICG1ihXOKUBD1b/Ow==" spinCount="100000" sheet="1" objects="1" scenarios="1" selectLockedCells="1"/>
  <mergeCells count="341">
    <mergeCell ref="E176:G176"/>
    <mergeCell ref="H176:I176"/>
    <mergeCell ref="E177:G177"/>
    <mergeCell ref="H177:I177"/>
    <mergeCell ref="E178:G178"/>
    <mergeCell ref="H178:I178"/>
    <mergeCell ref="A172:I172"/>
    <mergeCell ref="A173:C173"/>
    <mergeCell ref="D173:I173"/>
    <mergeCell ref="E174:G174"/>
    <mergeCell ref="H174:I174"/>
    <mergeCell ref="E175:G175"/>
    <mergeCell ref="H175:I175"/>
    <mergeCell ref="D168:I168"/>
    <mergeCell ref="E169:G169"/>
    <mergeCell ref="H169:I169"/>
    <mergeCell ref="A170:I170"/>
    <mergeCell ref="A171:B171"/>
    <mergeCell ref="E171:G171"/>
    <mergeCell ref="H171:I171"/>
    <mergeCell ref="E164:G164"/>
    <mergeCell ref="H164:I164"/>
    <mergeCell ref="E165:G165"/>
    <mergeCell ref="H165:I165"/>
    <mergeCell ref="A166:I166"/>
    <mergeCell ref="A167:B167"/>
    <mergeCell ref="E167:G167"/>
    <mergeCell ref="H167:I167"/>
    <mergeCell ref="D161:F161"/>
    <mergeCell ref="G161:I161"/>
    <mergeCell ref="E162:G162"/>
    <mergeCell ref="H162:I162"/>
    <mergeCell ref="E163:G163"/>
    <mergeCell ref="H163:I163"/>
    <mergeCell ref="D158:F158"/>
    <mergeCell ref="G158:I158"/>
    <mergeCell ref="E159:G159"/>
    <mergeCell ref="H159:I159"/>
    <mergeCell ref="A160:B160"/>
    <mergeCell ref="E160:G160"/>
    <mergeCell ref="H160:I160"/>
    <mergeCell ref="D155:F155"/>
    <mergeCell ref="G155:I155"/>
    <mergeCell ref="E156:G156"/>
    <mergeCell ref="H156:I156"/>
    <mergeCell ref="E157:G157"/>
    <mergeCell ref="H157:I157"/>
    <mergeCell ref="E151:G151"/>
    <mergeCell ref="H151:I151"/>
    <mergeCell ref="E152:G152"/>
    <mergeCell ref="H152:I152"/>
    <mergeCell ref="A153:I153"/>
    <mergeCell ref="E154:G154"/>
    <mergeCell ref="H154:I154"/>
    <mergeCell ref="E148:G148"/>
    <mergeCell ref="H148:I148"/>
    <mergeCell ref="E149:G149"/>
    <mergeCell ref="H149:I149"/>
    <mergeCell ref="E150:G150"/>
    <mergeCell ref="H150:I150"/>
    <mergeCell ref="E145:G145"/>
    <mergeCell ref="H145:I145"/>
    <mergeCell ref="D146:F146"/>
    <mergeCell ref="G146:I146"/>
    <mergeCell ref="E147:G147"/>
    <mergeCell ref="H147:I147"/>
    <mergeCell ref="E142:G142"/>
    <mergeCell ref="H142:I142"/>
    <mergeCell ref="E143:G143"/>
    <mergeCell ref="H143:I143"/>
    <mergeCell ref="E144:G144"/>
    <mergeCell ref="H144:I144"/>
    <mergeCell ref="E139:G139"/>
    <mergeCell ref="H139:I139"/>
    <mergeCell ref="D140:F140"/>
    <mergeCell ref="G140:I140"/>
    <mergeCell ref="E141:G141"/>
    <mergeCell ref="H141:I141"/>
    <mergeCell ref="A135:I135"/>
    <mergeCell ref="E136:G136"/>
    <mergeCell ref="H136:I136"/>
    <mergeCell ref="D137:I137"/>
    <mergeCell ref="E138:G138"/>
    <mergeCell ref="H138:I138"/>
    <mergeCell ref="D132:F132"/>
    <mergeCell ref="G132:I132"/>
    <mergeCell ref="E133:G133"/>
    <mergeCell ref="H133:I133"/>
    <mergeCell ref="E134:G134"/>
    <mergeCell ref="H134:I134"/>
    <mergeCell ref="E129:G129"/>
    <mergeCell ref="H129:I129"/>
    <mergeCell ref="E130:G130"/>
    <mergeCell ref="H130:I130"/>
    <mergeCell ref="E131:G131"/>
    <mergeCell ref="H131:I131"/>
    <mergeCell ref="D126:F126"/>
    <mergeCell ref="G126:I126"/>
    <mergeCell ref="E127:G127"/>
    <mergeCell ref="H127:I127"/>
    <mergeCell ref="E128:G128"/>
    <mergeCell ref="H128:I128"/>
    <mergeCell ref="D122:F122"/>
    <mergeCell ref="G122:I122"/>
    <mergeCell ref="E123:G123"/>
    <mergeCell ref="H123:I123"/>
    <mergeCell ref="A124:I124"/>
    <mergeCell ref="E125:G125"/>
    <mergeCell ref="H125:I125"/>
    <mergeCell ref="E118:G118"/>
    <mergeCell ref="H118:I118"/>
    <mergeCell ref="E119:G119"/>
    <mergeCell ref="H119:I119"/>
    <mergeCell ref="H120:I120"/>
    <mergeCell ref="E121:G121"/>
    <mergeCell ref="H121:I121"/>
    <mergeCell ref="D115:F115"/>
    <mergeCell ref="G115:I115"/>
    <mergeCell ref="E116:G116"/>
    <mergeCell ref="H116:I116"/>
    <mergeCell ref="J116:J117"/>
    <mergeCell ref="H117:I117"/>
    <mergeCell ref="D111:F111"/>
    <mergeCell ref="G111:I111"/>
    <mergeCell ref="E112:G112"/>
    <mergeCell ref="H112:I112"/>
    <mergeCell ref="A113:I113"/>
    <mergeCell ref="E114:G114"/>
    <mergeCell ref="H114:I114"/>
    <mergeCell ref="D108:F108"/>
    <mergeCell ref="G108:I108"/>
    <mergeCell ref="E109:G109"/>
    <mergeCell ref="H109:I109"/>
    <mergeCell ref="E110:G110"/>
    <mergeCell ref="H110:I110"/>
    <mergeCell ref="E104:G104"/>
    <mergeCell ref="H104:I104"/>
    <mergeCell ref="E105:G105"/>
    <mergeCell ref="H105:I105"/>
    <mergeCell ref="A106:I106"/>
    <mergeCell ref="E107:G107"/>
    <mergeCell ref="H107:I107"/>
    <mergeCell ref="E101:G101"/>
    <mergeCell ref="H101:I101"/>
    <mergeCell ref="D102:F102"/>
    <mergeCell ref="G102:I102"/>
    <mergeCell ref="E103:G103"/>
    <mergeCell ref="H103:I103"/>
    <mergeCell ref="E97:G97"/>
    <mergeCell ref="H97:I97"/>
    <mergeCell ref="H98:I98"/>
    <mergeCell ref="E99:G99"/>
    <mergeCell ref="H99:I99"/>
    <mergeCell ref="D100:F100"/>
    <mergeCell ref="G100:I100"/>
    <mergeCell ref="D94:F94"/>
    <mergeCell ref="G94:I94"/>
    <mergeCell ref="E95:G95"/>
    <mergeCell ref="H95:I95"/>
    <mergeCell ref="D96:F96"/>
    <mergeCell ref="G96:I96"/>
    <mergeCell ref="D90:F90"/>
    <mergeCell ref="G90:I90"/>
    <mergeCell ref="E91:G91"/>
    <mergeCell ref="H91:I91"/>
    <mergeCell ref="A92:I92"/>
    <mergeCell ref="E93:G93"/>
    <mergeCell ref="H93:I93"/>
    <mergeCell ref="E87:G87"/>
    <mergeCell ref="H87:I87"/>
    <mergeCell ref="D88:F88"/>
    <mergeCell ref="G88:I88"/>
    <mergeCell ref="E89:G89"/>
    <mergeCell ref="H89:I89"/>
    <mergeCell ref="E84:G84"/>
    <mergeCell ref="H84:I84"/>
    <mergeCell ref="E85:G85"/>
    <mergeCell ref="H85:I85"/>
    <mergeCell ref="D86:F86"/>
    <mergeCell ref="G86:I86"/>
    <mergeCell ref="B82:C82"/>
    <mergeCell ref="D82:E82"/>
    <mergeCell ref="F82:G82"/>
    <mergeCell ref="H82:I82"/>
    <mergeCell ref="E83:G83"/>
    <mergeCell ref="H83:I83"/>
    <mergeCell ref="B80:C80"/>
    <mergeCell ref="D80:E80"/>
    <mergeCell ref="F80:G80"/>
    <mergeCell ref="H80:I80"/>
    <mergeCell ref="E81:G81"/>
    <mergeCell ref="H81:I81"/>
    <mergeCell ref="E77:G77"/>
    <mergeCell ref="H77:I77"/>
    <mergeCell ref="A78:F78"/>
    <mergeCell ref="G78:I78"/>
    <mergeCell ref="E79:G79"/>
    <mergeCell ref="H79:I79"/>
    <mergeCell ref="E75:G75"/>
    <mergeCell ref="H75:I75"/>
    <mergeCell ref="B76:C76"/>
    <mergeCell ref="D76:E76"/>
    <mergeCell ref="F76:G76"/>
    <mergeCell ref="H76:I76"/>
    <mergeCell ref="B73:C73"/>
    <mergeCell ref="E74:G74"/>
    <mergeCell ref="H74:I74"/>
    <mergeCell ref="E70:G70"/>
    <mergeCell ref="H70:I70"/>
    <mergeCell ref="E71:G71"/>
    <mergeCell ref="H71:I71"/>
    <mergeCell ref="E72:G72"/>
    <mergeCell ref="H72:I72"/>
    <mergeCell ref="D73:I73"/>
    <mergeCell ref="E66:G66"/>
    <mergeCell ref="H66:I66"/>
    <mergeCell ref="A67:I67"/>
    <mergeCell ref="E68:G68"/>
    <mergeCell ref="H68:I68"/>
    <mergeCell ref="D69:F69"/>
    <mergeCell ref="G69:I69"/>
    <mergeCell ref="E63:G63"/>
    <mergeCell ref="H63:I63"/>
    <mergeCell ref="E64:G64"/>
    <mergeCell ref="H64:I64"/>
    <mergeCell ref="E65:G65"/>
    <mergeCell ref="H65:I65"/>
    <mergeCell ref="E60:G60"/>
    <mergeCell ref="H60:I60"/>
    <mergeCell ref="E61:G61"/>
    <mergeCell ref="H61:I61"/>
    <mergeCell ref="E62:G62"/>
    <mergeCell ref="H62:I62"/>
    <mergeCell ref="E57:G57"/>
    <mergeCell ref="H57:I57"/>
    <mergeCell ref="E58:G58"/>
    <mergeCell ref="H58:I58"/>
    <mergeCell ref="E59:G59"/>
    <mergeCell ref="H59:I59"/>
    <mergeCell ref="B55:C55"/>
    <mergeCell ref="E56:G56"/>
    <mergeCell ref="H56:I56"/>
    <mergeCell ref="A53:B53"/>
    <mergeCell ref="C53:D53"/>
    <mergeCell ref="E53:F53"/>
    <mergeCell ref="G53:H53"/>
    <mergeCell ref="E54:G54"/>
    <mergeCell ref="H54:I54"/>
    <mergeCell ref="D55:I55"/>
    <mergeCell ref="E50:G50"/>
    <mergeCell ref="H50:I50"/>
    <mergeCell ref="E51:G51"/>
    <mergeCell ref="H51:I51"/>
    <mergeCell ref="E46:G46"/>
    <mergeCell ref="H46:I46"/>
    <mergeCell ref="E47:G47"/>
    <mergeCell ref="H47:I47"/>
    <mergeCell ref="E48:G48"/>
    <mergeCell ref="H48:I48"/>
    <mergeCell ref="D49:I49"/>
    <mergeCell ref="E43:G43"/>
    <mergeCell ref="H43:I43"/>
    <mergeCell ref="E44:G44"/>
    <mergeCell ref="H44:I44"/>
    <mergeCell ref="E45:G45"/>
    <mergeCell ref="H45:I45"/>
    <mergeCell ref="E40:G40"/>
    <mergeCell ref="H40:I40"/>
    <mergeCell ref="E41:G41"/>
    <mergeCell ref="H41:I41"/>
    <mergeCell ref="E42:G42"/>
    <mergeCell ref="H42:I42"/>
    <mergeCell ref="E37:G37"/>
    <mergeCell ref="H37:I37"/>
    <mergeCell ref="E38:G38"/>
    <mergeCell ref="H38:I38"/>
    <mergeCell ref="E39:G39"/>
    <mergeCell ref="H39:I39"/>
    <mergeCell ref="E34:G34"/>
    <mergeCell ref="H34:I34"/>
    <mergeCell ref="E35:G35"/>
    <mergeCell ref="H35:I35"/>
    <mergeCell ref="E36:G36"/>
    <mergeCell ref="H36:I36"/>
    <mergeCell ref="E31:G31"/>
    <mergeCell ref="H31:I31"/>
    <mergeCell ref="E32:G32"/>
    <mergeCell ref="H32:I32"/>
    <mergeCell ref="E33:G33"/>
    <mergeCell ref="H33:I33"/>
    <mergeCell ref="E28:G28"/>
    <mergeCell ref="H28:I28"/>
    <mergeCell ref="E29:G29"/>
    <mergeCell ref="H29:I29"/>
    <mergeCell ref="E30:G30"/>
    <mergeCell ref="H30:I30"/>
    <mergeCell ref="E25:G25"/>
    <mergeCell ref="H25:I25"/>
    <mergeCell ref="E26:G26"/>
    <mergeCell ref="H26:I26"/>
    <mergeCell ref="E27:G27"/>
    <mergeCell ref="H27:I27"/>
    <mergeCell ref="E22:G22"/>
    <mergeCell ref="H22:I22"/>
    <mergeCell ref="E23:G23"/>
    <mergeCell ref="H23:I23"/>
    <mergeCell ref="E24:G24"/>
    <mergeCell ref="H24:I24"/>
    <mergeCell ref="E19:G19"/>
    <mergeCell ref="H19:I19"/>
    <mergeCell ref="E20:G20"/>
    <mergeCell ref="H20:I20"/>
    <mergeCell ref="E21:G21"/>
    <mergeCell ref="H21:I21"/>
    <mergeCell ref="E16:G16"/>
    <mergeCell ref="H16:I16"/>
    <mergeCell ref="E17:G17"/>
    <mergeCell ref="H17:I17"/>
    <mergeCell ref="D18:E18"/>
    <mergeCell ref="F18:G18"/>
    <mergeCell ref="H18:I18"/>
    <mergeCell ref="E14:G14"/>
    <mergeCell ref="H14:I14"/>
    <mergeCell ref="E15:G15"/>
    <mergeCell ref="H15:I15"/>
    <mergeCell ref="E10:G10"/>
    <mergeCell ref="H10:I10"/>
    <mergeCell ref="E11:G11"/>
    <mergeCell ref="H11:I11"/>
    <mergeCell ref="E12:G12"/>
    <mergeCell ref="H12:I12"/>
    <mergeCell ref="A1:G1"/>
    <mergeCell ref="I2:J2"/>
    <mergeCell ref="K2:N2"/>
    <mergeCell ref="A5:G5"/>
    <mergeCell ref="A6:C6"/>
    <mergeCell ref="E9:G9"/>
    <mergeCell ref="H9:I9"/>
    <mergeCell ref="J9:L9"/>
    <mergeCell ref="E13:G13"/>
    <mergeCell ref="H13:I13"/>
  </mergeCells>
  <hyperlinks>
    <hyperlink ref="D2" location="Overview!A1" display="Overview" xr:uid="{EEDB2379-57B3-482A-AA7C-1F925158A59A}"/>
    <hyperlink ref="E2" location="'People and Culture divider'!A1" display="People and Culture" xr:uid="{675DADFA-3BEF-4B9F-BE3C-A97785457C4E}"/>
    <hyperlink ref="F2" location="'Enviro Stewardship divider '!A1" display="'Enviro Stewardship divider '!A1" xr:uid="{A6CDCA7E-1658-4C91-BAE9-9039118D72F3}"/>
    <hyperlink ref="G2" location="'T and RP divider  '!A1" display="'T and RP divider  '!A1" xr:uid="{99C0E4EA-2875-4DB3-A7CE-C80A0D4B71FA}"/>
  </hyperlinks>
  <pageMargins left="0.7" right="0.7" top="0.75" bottom="0.75" header="0.3" footer="0.3"/>
  <pageSetup orientation="portrait" r:id="rId1"/>
  <customProperties>
    <customPr name="_pios_id" r:id="rId2"/>
  </customPropertie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04C44-21C6-46CC-A7CC-15A2E901F76B}">
  <dimension ref="A1:S121"/>
  <sheetViews>
    <sheetView zoomScaleNormal="100" workbookViewId="0">
      <selection activeCell="A2" sqref="A2"/>
    </sheetView>
  </sheetViews>
  <sheetFormatPr defaultColWidth="8.81640625" defaultRowHeight="14.5" x14ac:dyDescent="0.35"/>
  <cols>
    <col min="1" max="3" width="7.7265625" style="1" customWidth="1"/>
    <col min="4" max="11" width="18.26953125" style="1" customWidth="1"/>
    <col min="12" max="12" width="0.1796875" style="1" customWidth="1"/>
    <col min="13" max="14" width="8.81640625" style="1" customWidth="1"/>
    <col min="15" max="17" width="18.26953125" style="1" customWidth="1"/>
    <col min="18" max="16384" width="8.81640625" style="1"/>
  </cols>
  <sheetData>
    <row r="1" spans="1:19" ht="70" customHeight="1" x14ac:dyDescent="0.35">
      <c r="A1" s="794" t="s">
        <v>12</v>
      </c>
      <c r="B1" s="794"/>
      <c r="C1" s="794"/>
      <c r="D1" s="794"/>
      <c r="E1" s="794"/>
      <c r="F1" s="794"/>
      <c r="G1" s="795"/>
      <c r="H1" s="6"/>
      <c r="I1" s="4"/>
      <c r="J1" s="5"/>
      <c r="K1" s="5"/>
      <c r="L1" s="5"/>
      <c r="M1" s="6"/>
      <c r="N1" s="7"/>
      <c r="O1" s="7"/>
      <c r="P1" s="7"/>
      <c r="Q1" s="7"/>
      <c r="R1" s="7"/>
      <c r="S1" s="7"/>
    </row>
    <row r="2" spans="1:19" ht="46" customHeight="1" x14ac:dyDescent="0.35">
      <c r="A2" s="751"/>
      <c r="B2" s="752"/>
      <c r="C2" s="753"/>
      <c r="D2" s="767" t="s">
        <v>0</v>
      </c>
      <c r="E2" s="755" t="s">
        <v>1</v>
      </c>
      <c r="F2" s="755" t="s">
        <v>2</v>
      </c>
      <c r="G2" s="755" t="s">
        <v>3</v>
      </c>
      <c r="H2" s="98"/>
      <c r="I2" s="785" t="s">
        <v>4</v>
      </c>
      <c r="J2" s="785"/>
      <c r="K2" s="783" t="str" cm="1">
        <f t="array" ref="K2">IF(OR(I2="", I2="Search key words"), "Cell address",
    _xlfn.LET(
        _xlpm.SearchRange, A4:J430,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783"/>
      <c r="M2" s="783"/>
      <c r="N2" s="784"/>
      <c r="O2" s="63"/>
      <c r="P2" s="63"/>
      <c r="Q2" s="63"/>
      <c r="R2" s="63"/>
      <c r="S2" s="63"/>
    </row>
    <row r="3" spans="1:19" s="91" customFormat="1" ht="25" customHeight="1" x14ac:dyDescent="0.35">
      <c r="A3" s="69"/>
      <c r="B3" s="69"/>
      <c r="C3" s="69"/>
      <c r="D3" s="131"/>
      <c r="E3" s="71"/>
      <c r="F3" s="71"/>
      <c r="G3" s="71"/>
      <c r="H3" s="67"/>
      <c r="I3" s="67"/>
      <c r="J3" s="67"/>
      <c r="K3" s="67"/>
      <c r="L3" s="67"/>
      <c r="M3" s="90"/>
      <c r="N3" s="67"/>
      <c r="O3" s="67"/>
      <c r="P3" s="67"/>
      <c r="Q3" s="67"/>
      <c r="R3" s="67"/>
      <c r="S3" s="67"/>
    </row>
    <row r="4" spans="1:19" ht="125.25" customHeight="1" x14ac:dyDescent="0.45">
      <c r="A4" s="796" t="s">
        <v>2156</v>
      </c>
      <c r="B4" s="796"/>
      <c r="C4" s="796"/>
      <c r="D4" s="796"/>
      <c r="E4" s="796"/>
      <c r="F4" s="796"/>
      <c r="G4" s="796"/>
      <c r="H4" s="9"/>
      <c r="I4" s="9"/>
      <c r="J4" s="9"/>
      <c r="K4" s="9"/>
      <c r="L4" s="64"/>
      <c r="M4" s="6"/>
      <c r="N4" s="14"/>
      <c r="O4" s="14"/>
      <c r="P4" s="14"/>
      <c r="Q4" s="14"/>
      <c r="R4" s="14"/>
      <c r="S4" s="14"/>
    </row>
    <row r="5" spans="1:19" ht="72.75" customHeight="1" x14ac:dyDescent="0.45">
      <c r="A5" s="1031" t="s">
        <v>2157</v>
      </c>
      <c r="B5" s="1031"/>
      <c r="C5" s="1031"/>
      <c r="D5" s="1031"/>
      <c r="E5" s="1031"/>
      <c r="F5" s="1031"/>
      <c r="G5" s="1031"/>
      <c r="H5" s="9"/>
      <c r="I5" s="9"/>
      <c r="J5" s="9"/>
      <c r="K5" s="9"/>
      <c r="L5" s="64"/>
      <c r="M5" s="6"/>
      <c r="N5" s="6"/>
      <c r="O5" s="6"/>
      <c r="P5" s="6"/>
      <c r="Q5" s="6"/>
      <c r="R5" s="6"/>
      <c r="S5" s="6"/>
    </row>
    <row r="6" spans="1:19" ht="12.75" customHeight="1" x14ac:dyDescent="0.45">
      <c r="A6" s="95"/>
      <c r="B6" s="95"/>
      <c r="C6" s="95"/>
      <c r="D6" s="95"/>
      <c r="E6" s="95"/>
      <c r="F6" s="95"/>
      <c r="G6" s="95"/>
      <c r="H6" s="9"/>
      <c r="I6" s="9"/>
      <c r="J6" s="9"/>
      <c r="K6" s="9"/>
      <c r="L6" s="64"/>
      <c r="M6" s="6"/>
      <c r="N6" s="6"/>
      <c r="O6" s="6"/>
      <c r="P6" s="6"/>
      <c r="Q6" s="6"/>
      <c r="R6" s="6"/>
      <c r="S6" s="6"/>
    </row>
    <row r="7" spans="1:19" ht="37.5" customHeight="1" x14ac:dyDescent="0.35">
      <c r="A7" s="950" t="s">
        <v>691</v>
      </c>
      <c r="B7" s="950"/>
      <c r="C7" s="428"/>
      <c r="D7" s="950" t="s">
        <v>692</v>
      </c>
      <c r="E7" s="950"/>
      <c r="F7" s="428" t="s">
        <v>693</v>
      </c>
      <c r="G7" s="428"/>
      <c r="H7" s="1032" t="s">
        <v>694</v>
      </c>
      <c r="I7" s="1032"/>
    </row>
    <row r="8" spans="1:19" ht="59.15" customHeight="1" x14ac:dyDescent="0.35">
      <c r="A8" s="1038" t="s">
        <v>695</v>
      </c>
      <c r="B8" s="1038"/>
      <c r="C8" s="1038"/>
      <c r="D8" s="1039" t="s">
        <v>696</v>
      </c>
      <c r="E8" s="1039"/>
      <c r="F8" s="1040" t="s">
        <v>2169</v>
      </c>
      <c r="G8" s="1041"/>
      <c r="H8" s="1042" t="s">
        <v>2192</v>
      </c>
      <c r="I8" s="1042"/>
    </row>
    <row r="9" spans="1:19" ht="73" customHeight="1" x14ac:dyDescent="0.35">
      <c r="A9" s="994"/>
      <c r="B9" s="994"/>
      <c r="C9" s="994"/>
      <c r="D9" s="953" t="s">
        <v>697</v>
      </c>
      <c r="E9" s="953"/>
      <c r="F9" s="1033" t="s">
        <v>2170</v>
      </c>
      <c r="G9" s="1033"/>
      <c r="H9" s="1043"/>
      <c r="I9" s="1043"/>
    </row>
    <row r="10" spans="1:19" ht="70" customHeight="1" x14ac:dyDescent="0.35">
      <c r="A10" s="994"/>
      <c r="B10" s="994"/>
      <c r="C10" s="994"/>
      <c r="D10" s="953" t="s">
        <v>698</v>
      </c>
      <c r="E10" s="953"/>
      <c r="F10" s="1033" t="s">
        <v>699</v>
      </c>
      <c r="G10" s="1033"/>
      <c r="H10" s="1043"/>
      <c r="I10" s="1043"/>
      <c r="J10" s="956"/>
      <c r="K10" s="956"/>
      <c r="L10" s="956"/>
    </row>
    <row r="11" spans="1:19" ht="79" customHeight="1" x14ac:dyDescent="0.35">
      <c r="A11" s="994"/>
      <c r="B11" s="994"/>
      <c r="C11" s="994"/>
      <c r="D11" s="953" t="s">
        <v>700</v>
      </c>
      <c r="E11" s="953"/>
      <c r="F11" s="1033" t="s">
        <v>2171</v>
      </c>
      <c r="G11" s="1033"/>
      <c r="H11" s="1043"/>
      <c r="I11" s="1043"/>
    </row>
    <row r="12" spans="1:19" ht="67" customHeight="1" x14ac:dyDescent="0.35">
      <c r="A12" s="958"/>
      <c r="B12" s="958"/>
      <c r="C12" s="958"/>
      <c r="D12" s="953" t="s">
        <v>701</v>
      </c>
      <c r="E12" s="953"/>
      <c r="F12" s="1034" t="s">
        <v>663</v>
      </c>
      <c r="G12" s="1034"/>
      <c r="H12" s="1044"/>
      <c r="I12" s="1044"/>
    </row>
    <row r="13" spans="1:19" ht="98.15" customHeight="1" x14ac:dyDescent="0.35">
      <c r="A13" s="1035" t="s">
        <v>702</v>
      </c>
      <c r="B13" s="1035"/>
      <c r="C13" s="1035"/>
      <c r="D13" s="953" t="s">
        <v>703</v>
      </c>
      <c r="E13" s="952"/>
      <c r="F13" s="1033" t="s">
        <v>704</v>
      </c>
      <c r="G13" s="1033"/>
      <c r="H13" s="1036" t="s">
        <v>705</v>
      </c>
      <c r="I13" s="1036"/>
    </row>
    <row r="14" spans="1:19" ht="198" customHeight="1" x14ac:dyDescent="0.35">
      <c r="A14" s="374"/>
      <c r="B14" s="374"/>
      <c r="C14" s="374"/>
      <c r="D14" s="953" t="s">
        <v>706</v>
      </c>
      <c r="E14" s="952"/>
      <c r="F14" s="1045" t="s">
        <v>2172</v>
      </c>
      <c r="G14" s="1045"/>
      <c r="H14" s="1037"/>
      <c r="I14" s="1037"/>
    </row>
    <row r="15" spans="1:19" ht="134.15" customHeight="1" x14ac:dyDescent="0.35">
      <c r="A15" s="1047" t="s">
        <v>707</v>
      </c>
      <c r="B15" s="1047"/>
      <c r="C15" s="1047"/>
      <c r="D15" s="953" t="s">
        <v>708</v>
      </c>
      <c r="E15" s="953"/>
      <c r="F15" s="1033" t="s">
        <v>2173</v>
      </c>
      <c r="G15" s="1033"/>
      <c r="H15" s="1053" t="s">
        <v>709</v>
      </c>
      <c r="I15" s="1053"/>
    </row>
    <row r="16" spans="1:19" ht="127" customHeight="1" x14ac:dyDescent="0.35">
      <c r="A16" s="420"/>
      <c r="B16" s="420"/>
      <c r="C16" s="420"/>
      <c r="D16" s="953" t="s">
        <v>710</v>
      </c>
      <c r="E16" s="953"/>
      <c r="F16" s="1033" t="s">
        <v>2174</v>
      </c>
      <c r="G16" s="1033"/>
      <c r="H16" s="1043"/>
      <c r="I16" s="1043"/>
    </row>
    <row r="17" spans="1:17" ht="141" customHeight="1" x14ac:dyDescent="0.35">
      <c r="A17" s="420"/>
      <c r="B17" s="420"/>
      <c r="C17" s="420"/>
      <c r="D17" s="953" t="s">
        <v>711</v>
      </c>
      <c r="E17" s="953"/>
      <c r="F17" s="1033" t="s">
        <v>712</v>
      </c>
      <c r="G17" s="1033"/>
      <c r="H17" s="1043"/>
      <c r="I17" s="1043"/>
    </row>
    <row r="18" spans="1:17" ht="139" customHeight="1" x14ac:dyDescent="0.35">
      <c r="A18" s="420"/>
      <c r="B18" s="420"/>
      <c r="C18" s="420"/>
      <c r="D18" s="953" t="s">
        <v>713</v>
      </c>
      <c r="E18" s="953"/>
      <c r="F18" s="1033" t="s">
        <v>714</v>
      </c>
      <c r="G18" s="1033"/>
      <c r="H18" s="1043"/>
      <c r="I18" s="1043"/>
    </row>
    <row r="19" spans="1:17" ht="113.15" customHeight="1" x14ac:dyDescent="0.35">
      <c r="A19" s="422"/>
      <c r="B19" s="422"/>
      <c r="C19" s="422"/>
      <c r="D19" s="953" t="s">
        <v>715</v>
      </c>
      <c r="E19" s="953"/>
      <c r="F19" s="1033" t="s">
        <v>716</v>
      </c>
      <c r="G19" s="1033"/>
      <c r="H19" s="1043"/>
      <c r="I19" s="1043"/>
    </row>
    <row r="20" spans="1:17" ht="126" customHeight="1" x14ac:dyDescent="0.35">
      <c r="A20" s="420"/>
      <c r="B20" s="420"/>
      <c r="C20" s="420"/>
      <c r="D20" s="1046" t="s">
        <v>717</v>
      </c>
      <c r="E20" s="1046"/>
      <c r="F20" s="1033" t="s">
        <v>718</v>
      </c>
      <c r="G20" s="1033"/>
      <c r="H20" s="1043"/>
      <c r="I20" s="1043"/>
    </row>
    <row r="21" spans="1:17" ht="128.15" customHeight="1" x14ac:dyDescent="0.35">
      <c r="A21" s="420"/>
      <c r="B21" s="420"/>
      <c r="C21" s="420"/>
      <c r="D21" s="1046" t="s">
        <v>719</v>
      </c>
      <c r="E21" s="1046"/>
      <c r="F21" s="1033" t="s">
        <v>2175</v>
      </c>
      <c r="G21" s="1033"/>
      <c r="H21" s="1043"/>
      <c r="I21" s="1043"/>
    </row>
    <row r="22" spans="1:17" ht="79" customHeight="1" x14ac:dyDescent="0.35">
      <c r="A22" s="420"/>
      <c r="B22" s="420"/>
      <c r="C22" s="420"/>
      <c r="D22" s="1046" t="s">
        <v>720</v>
      </c>
      <c r="E22" s="1046"/>
      <c r="F22" s="1033" t="s">
        <v>721</v>
      </c>
      <c r="G22" s="1033"/>
      <c r="H22" s="1043"/>
      <c r="I22" s="1043"/>
    </row>
    <row r="23" spans="1:17" ht="88" customHeight="1" x14ac:dyDescent="0.35">
      <c r="A23" s="374"/>
      <c r="B23" s="374"/>
      <c r="C23" s="374"/>
      <c r="D23" s="1046" t="s">
        <v>722</v>
      </c>
      <c r="E23" s="1046"/>
      <c r="F23" s="976" t="s">
        <v>723</v>
      </c>
      <c r="G23" s="976"/>
      <c r="H23" s="1044"/>
      <c r="I23" s="1044"/>
    </row>
    <row r="24" spans="1:17" ht="100" customHeight="1" x14ac:dyDescent="0.35">
      <c r="A24" s="1035" t="s">
        <v>724</v>
      </c>
      <c r="B24" s="1035"/>
      <c r="C24" s="1035"/>
      <c r="D24" s="953" t="s">
        <v>725</v>
      </c>
      <c r="E24" s="953"/>
      <c r="F24" s="1033" t="s">
        <v>2176</v>
      </c>
      <c r="G24" s="1033"/>
      <c r="H24" s="1036" t="s">
        <v>2193</v>
      </c>
      <c r="I24" s="1036"/>
    </row>
    <row r="25" spans="1:17" ht="112" customHeight="1" x14ac:dyDescent="0.35">
      <c r="A25" s="1001"/>
      <c r="B25" s="1001"/>
      <c r="C25" s="1001"/>
      <c r="D25" s="990" t="s">
        <v>726</v>
      </c>
      <c r="E25" s="990"/>
      <c r="F25" s="1045" t="s">
        <v>727</v>
      </c>
      <c r="G25" s="1045"/>
      <c r="H25" s="1048"/>
      <c r="I25" s="1048"/>
    </row>
    <row r="26" spans="1:17" ht="125.15" customHeight="1" x14ac:dyDescent="0.35">
      <c r="A26" s="420"/>
      <c r="B26" s="420"/>
      <c r="C26" s="420"/>
      <c r="D26" s="990" t="s">
        <v>728</v>
      </c>
      <c r="E26" s="990"/>
      <c r="F26" s="1045" t="s">
        <v>2177</v>
      </c>
      <c r="G26" s="1045"/>
      <c r="H26" s="1048"/>
      <c r="I26" s="1048"/>
    </row>
    <row r="27" spans="1:17" ht="111" customHeight="1" x14ac:dyDescent="0.35">
      <c r="A27" s="374"/>
      <c r="B27" s="374"/>
      <c r="C27" s="374"/>
      <c r="D27" s="990" t="s">
        <v>729</v>
      </c>
      <c r="E27" s="990"/>
      <c r="F27" s="1052" t="s">
        <v>2178</v>
      </c>
      <c r="G27" s="1052"/>
      <c r="H27" s="1037"/>
      <c r="I27" s="1037"/>
    </row>
    <row r="28" spans="1:17" ht="227.15" customHeight="1" x14ac:dyDescent="0.35">
      <c r="A28" s="1035" t="s">
        <v>730</v>
      </c>
      <c r="B28" s="1035"/>
      <c r="C28" s="1035"/>
      <c r="D28" s="953" t="s">
        <v>731</v>
      </c>
      <c r="E28" s="953"/>
      <c r="F28" s="1033" t="s">
        <v>2179</v>
      </c>
      <c r="G28" s="1033"/>
      <c r="H28" s="1036" t="s">
        <v>732</v>
      </c>
      <c r="I28" s="1036"/>
    </row>
    <row r="29" spans="1:17" ht="227.15" customHeight="1" thickBot="1" x14ac:dyDescent="0.4">
      <c r="A29" s="1001"/>
      <c r="B29" s="1001"/>
      <c r="C29" s="1001"/>
      <c r="D29" s="953" t="s">
        <v>735</v>
      </c>
      <c r="E29" s="953"/>
      <c r="F29" s="1045" t="s">
        <v>736</v>
      </c>
      <c r="G29" s="1045"/>
      <c r="H29" s="1048"/>
      <c r="I29" s="1048"/>
    </row>
    <row r="30" spans="1:17" ht="103" customHeight="1" thickBot="1" x14ac:dyDescent="0.4">
      <c r="A30" s="991"/>
      <c r="B30" s="991"/>
      <c r="C30" s="991"/>
      <c r="D30" s="1049" t="s">
        <v>733</v>
      </c>
      <c r="E30" s="1049"/>
      <c r="F30" s="1050" t="s">
        <v>734</v>
      </c>
      <c r="G30" s="1051"/>
      <c r="H30" s="1037"/>
      <c r="I30" s="1037"/>
      <c r="N30" s="1082"/>
      <c r="O30" s="1083"/>
      <c r="P30" s="1084"/>
      <c r="Q30" s="1085"/>
    </row>
    <row r="31" spans="1:17" ht="124" customHeight="1" x14ac:dyDescent="0.35">
      <c r="A31" s="1035" t="s">
        <v>737</v>
      </c>
      <c r="B31" s="1035"/>
      <c r="C31" s="1035"/>
      <c r="D31" s="953" t="s">
        <v>738</v>
      </c>
      <c r="E31" s="953"/>
      <c r="F31" s="1033" t="s">
        <v>739</v>
      </c>
      <c r="G31" s="1033"/>
      <c r="H31" s="1036" t="s">
        <v>740</v>
      </c>
      <c r="I31" s="1036"/>
    </row>
    <row r="32" spans="1:17" ht="127" customHeight="1" x14ac:dyDescent="0.35">
      <c r="A32" s="1001"/>
      <c r="B32" s="1001"/>
      <c r="C32" s="1001"/>
      <c r="D32" s="953" t="s">
        <v>741</v>
      </c>
      <c r="E32" s="953"/>
      <c r="F32" s="1033" t="s">
        <v>742</v>
      </c>
      <c r="G32" s="1033"/>
      <c r="H32" s="1048"/>
      <c r="I32" s="1048"/>
    </row>
    <row r="33" spans="1:9" ht="116.15" customHeight="1" x14ac:dyDescent="0.35">
      <c r="A33" s="420"/>
      <c r="B33" s="420"/>
      <c r="C33" s="420"/>
      <c r="D33" s="953" t="s">
        <v>743</v>
      </c>
      <c r="E33" s="953"/>
      <c r="F33" s="1033" t="s">
        <v>744</v>
      </c>
      <c r="G33" s="1033"/>
      <c r="H33" s="1048"/>
      <c r="I33" s="1048"/>
    </row>
    <row r="34" spans="1:9" ht="92.15" customHeight="1" x14ac:dyDescent="0.35">
      <c r="A34" s="420"/>
      <c r="B34" s="420"/>
      <c r="C34" s="420"/>
      <c r="D34" s="953" t="s">
        <v>745</v>
      </c>
      <c r="E34" s="953"/>
      <c r="F34" s="1033" t="s">
        <v>746</v>
      </c>
      <c r="G34" s="1033"/>
      <c r="H34" s="1048"/>
      <c r="I34" s="1048"/>
    </row>
    <row r="35" spans="1:9" ht="104.15" customHeight="1" x14ac:dyDescent="0.35">
      <c r="A35" s="444"/>
      <c r="B35" s="444"/>
      <c r="C35" s="444"/>
      <c r="D35" s="953" t="s">
        <v>747</v>
      </c>
      <c r="E35" s="953"/>
      <c r="F35" s="1033" t="s">
        <v>748</v>
      </c>
      <c r="G35" s="1033"/>
      <c r="H35" s="1037"/>
      <c r="I35" s="1037"/>
    </row>
    <row r="36" spans="1:9" ht="231" customHeight="1" x14ac:dyDescent="0.35">
      <c r="A36" s="1047" t="s">
        <v>749</v>
      </c>
      <c r="B36" s="1047"/>
      <c r="C36" s="1047"/>
      <c r="D36" s="1054" t="s">
        <v>750</v>
      </c>
      <c r="E36" s="1054"/>
      <c r="F36" s="1056" t="s">
        <v>2180</v>
      </c>
      <c r="G36" s="1056"/>
      <c r="H36" s="1036" t="s">
        <v>751</v>
      </c>
      <c r="I36" s="1036"/>
    </row>
    <row r="37" spans="1:9" ht="107.15" customHeight="1" x14ac:dyDescent="0.35">
      <c r="A37" s="444"/>
      <c r="B37" s="444"/>
      <c r="C37" s="444"/>
      <c r="D37" s="1054" t="s">
        <v>752</v>
      </c>
      <c r="E37" s="1054"/>
      <c r="F37" s="1033" t="s">
        <v>2181</v>
      </c>
      <c r="G37" s="1033"/>
      <c r="H37" s="1037"/>
      <c r="I37" s="1037"/>
    </row>
    <row r="38" spans="1:9" ht="82" customHeight="1" x14ac:dyDescent="0.35">
      <c r="A38" s="1035" t="s">
        <v>753</v>
      </c>
      <c r="B38" s="1035"/>
      <c r="C38" s="1035"/>
      <c r="D38" s="1054" t="s">
        <v>754</v>
      </c>
      <c r="E38" s="1054"/>
      <c r="F38" s="1033" t="s">
        <v>755</v>
      </c>
      <c r="G38" s="1033"/>
      <c r="H38" s="1036" t="s">
        <v>756</v>
      </c>
      <c r="I38" s="1036"/>
    </row>
    <row r="39" spans="1:9" ht="198" customHeight="1" x14ac:dyDescent="0.35">
      <c r="A39" s="991"/>
      <c r="B39" s="991"/>
      <c r="C39" s="991"/>
      <c r="D39" s="1055" t="s">
        <v>757</v>
      </c>
      <c r="E39" s="1055"/>
      <c r="F39" s="1034" t="s">
        <v>758</v>
      </c>
      <c r="G39" s="1034"/>
      <c r="H39" s="1037"/>
      <c r="I39" s="1037"/>
    </row>
    <row r="40" spans="1:9" ht="119.15" customHeight="1" x14ac:dyDescent="0.35">
      <c r="A40" s="1035" t="s">
        <v>759</v>
      </c>
      <c r="B40" s="1035"/>
      <c r="C40" s="1035"/>
      <c r="D40" s="1054" t="s">
        <v>760</v>
      </c>
      <c r="E40" s="1054"/>
      <c r="F40" s="1033" t="s">
        <v>761</v>
      </c>
      <c r="G40" s="1033"/>
      <c r="H40" s="1036" t="s">
        <v>762</v>
      </c>
      <c r="I40" s="1036"/>
    </row>
    <row r="41" spans="1:9" ht="133" customHeight="1" x14ac:dyDescent="0.35">
      <c r="A41" s="1001"/>
      <c r="B41" s="1001"/>
      <c r="C41" s="1001"/>
      <c r="D41" s="1054" t="s">
        <v>763</v>
      </c>
      <c r="E41" s="1054"/>
      <c r="F41" s="1045" t="s">
        <v>764</v>
      </c>
      <c r="G41" s="1045"/>
      <c r="H41" s="1048"/>
      <c r="I41" s="1048"/>
    </row>
    <row r="42" spans="1:9" ht="112" customHeight="1" x14ac:dyDescent="0.35">
      <c r="A42" s="442"/>
      <c r="B42" s="442"/>
      <c r="C42" s="442"/>
      <c r="D42" s="1054" t="s">
        <v>765</v>
      </c>
      <c r="E42" s="1054"/>
      <c r="F42" s="1045" t="s">
        <v>766</v>
      </c>
      <c r="G42" s="1045"/>
      <c r="H42" s="1048"/>
      <c r="I42" s="1048"/>
    </row>
    <row r="43" spans="1:9" ht="87" customHeight="1" x14ac:dyDescent="0.35">
      <c r="A43" s="444"/>
      <c r="B43" s="444"/>
      <c r="C43" s="444"/>
      <c r="D43" s="1054" t="s">
        <v>767</v>
      </c>
      <c r="E43" s="1054"/>
      <c r="F43" s="1057" t="s">
        <v>2182</v>
      </c>
      <c r="G43" s="1057"/>
      <c r="H43" s="1037"/>
      <c r="I43" s="1037"/>
    </row>
    <row r="44" spans="1:9" ht="86.15" customHeight="1" x14ac:dyDescent="0.35">
      <c r="A44" s="1035" t="s">
        <v>768</v>
      </c>
      <c r="B44" s="1035"/>
      <c r="C44" s="1035"/>
      <c r="D44" s="1054" t="s">
        <v>769</v>
      </c>
      <c r="E44" s="1054"/>
      <c r="F44" s="1069" t="s">
        <v>770</v>
      </c>
      <c r="G44" s="1069"/>
      <c r="H44" s="1036" t="s">
        <v>771</v>
      </c>
      <c r="I44" s="1036"/>
    </row>
    <row r="45" spans="1:9" ht="102" customHeight="1" x14ac:dyDescent="0.35">
      <c r="A45" s="1001"/>
      <c r="B45" s="1001"/>
      <c r="C45" s="1001"/>
      <c r="D45" s="1055" t="s">
        <v>772</v>
      </c>
      <c r="E45" s="1055"/>
      <c r="F45" s="1069" t="s">
        <v>770</v>
      </c>
      <c r="G45" s="1069"/>
      <c r="H45" s="1048"/>
      <c r="I45" s="1048"/>
    </row>
    <row r="46" spans="1:9" ht="89.15" customHeight="1" x14ac:dyDescent="0.35">
      <c r="A46" s="442"/>
      <c r="B46" s="442"/>
      <c r="C46" s="442"/>
      <c r="D46" s="1055" t="s">
        <v>773</v>
      </c>
      <c r="E46" s="1055"/>
      <c r="F46" s="1054" t="s">
        <v>774</v>
      </c>
      <c r="G46" s="1054"/>
      <c r="H46" s="1048"/>
      <c r="I46" s="1048"/>
    </row>
    <row r="47" spans="1:9" ht="100" customHeight="1" x14ac:dyDescent="0.35">
      <c r="A47" s="444"/>
      <c r="B47" s="444"/>
      <c r="C47" s="444"/>
      <c r="D47" s="1055" t="s">
        <v>775</v>
      </c>
      <c r="E47" s="1055"/>
      <c r="F47" s="1033" t="s">
        <v>2183</v>
      </c>
      <c r="G47" s="1033"/>
      <c r="H47" s="1037"/>
      <c r="I47" s="1037"/>
    </row>
    <row r="48" spans="1:9" ht="66" customHeight="1" x14ac:dyDescent="0.35">
      <c r="A48" s="1086" t="s">
        <v>2254</v>
      </c>
      <c r="B48" s="1086"/>
      <c r="C48" s="1086"/>
      <c r="D48" s="1086"/>
      <c r="E48" s="1086"/>
      <c r="F48" s="1086"/>
      <c r="G48" s="1086"/>
      <c r="H48" s="1086"/>
      <c r="I48" s="1086"/>
    </row>
    <row r="49" spans="1:9" ht="24.75" customHeight="1" x14ac:dyDescent="0.35">
      <c r="A49" s="489"/>
      <c r="B49" s="490"/>
      <c r="C49" s="490"/>
      <c r="D49" s="490"/>
      <c r="E49" s="490"/>
      <c r="F49" s="446"/>
      <c r="G49" s="446"/>
      <c r="H49" s="620"/>
      <c r="I49" s="620"/>
    </row>
    <row r="50" spans="1:9" ht="15" customHeight="1" x14ac:dyDescent="0.35">
      <c r="A50" s="950" t="s">
        <v>776</v>
      </c>
      <c r="B50" s="950"/>
      <c r="C50" s="950"/>
      <c r="D50" s="950" t="s">
        <v>777</v>
      </c>
      <c r="E50" s="950"/>
      <c r="F50" s="428" t="s">
        <v>693</v>
      </c>
      <c r="G50" s="428"/>
      <c r="H50" s="1058" t="s">
        <v>694</v>
      </c>
      <c r="I50" s="1058"/>
    </row>
    <row r="51" spans="1:9" ht="225.75" customHeight="1" x14ac:dyDescent="0.35">
      <c r="A51" s="1059" t="s">
        <v>778</v>
      </c>
      <c r="B51" s="1059"/>
      <c r="C51" s="1059"/>
      <c r="D51" s="1062" t="s">
        <v>779</v>
      </c>
      <c r="E51" s="1062"/>
      <c r="F51" s="1063" t="s">
        <v>2180</v>
      </c>
      <c r="G51" s="1063"/>
      <c r="H51" s="1064" t="s">
        <v>780</v>
      </c>
      <c r="I51" s="1064"/>
    </row>
    <row r="52" spans="1:9" ht="225" customHeight="1" x14ac:dyDescent="0.35">
      <c r="A52" s="1060"/>
      <c r="B52" s="1060"/>
      <c r="C52" s="1060"/>
      <c r="D52" s="1067" t="s">
        <v>781</v>
      </c>
      <c r="E52" s="1067"/>
      <c r="F52" s="1068" t="s">
        <v>2180</v>
      </c>
      <c r="G52" s="1068"/>
      <c r="H52" s="1065"/>
      <c r="I52" s="1065"/>
    </row>
    <row r="53" spans="1:9" ht="409.5" customHeight="1" x14ac:dyDescent="0.35">
      <c r="A53" s="1060"/>
      <c r="B53" s="1060"/>
      <c r="C53" s="1060"/>
      <c r="D53" s="1067" t="s">
        <v>782</v>
      </c>
      <c r="E53" s="1067"/>
      <c r="F53" s="1068" t="s">
        <v>783</v>
      </c>
      <c r="G53" s="1068"/>
      <c r="H53" s="1065"/>
      <c r="I53" s="1065"/>
    </row>
    <row r="54" spans="1:9" ht="163" customHeight="1" x14ac:dyDescent="0.35">
      <c r="A54" s="1060"/>
      <c r="B54" s="1060"/>
      <c r="C54" s="1060"/>
      <c r="D54" s="1067" t="s">
        <v>784</v>
      </c>
      <c r="E54" s="1067"/>
      <c r="F54" s="1068" t="s">
        <v>783</v>
      </c>
      <c r="G54" s="1068"/>
      <c r="H54" s="1065"/>
      <c r="I54" s="1065"/>
    </row>
    <row r="55" spans="1:9" ht="101.15" customHeight="1" x14ac:dyDescent="0.35">
      <c r="A55" s="1060"/>
      <c r="B55" s="1060"/>
      <c r="C55" s="1060"/>
      <c r="D55" s="1067" t="s">
        <v>785</v>
      </c>
      <c r="E55" s="1067"/>
      <c r="F55" s="1068" t="s">
        <v>783</v>
      </c>
      <c r="G55" s="1068"/>
      <c r="H55" s="1065"/>
      <c r="I55" s="1065"/>
    </row>
    <row r="56" spans="1:9" ht="101.15" customHeight="1" x14ac:dyDescent="0.35">
      <c r="A56" s="1060"/>
      <c r="B56" s="1060"/>
      <c r="C56" s="1060"/>
      <c r="D56" s="1067" t="s">
        <v>786</v>
      </c>
      <c r="E56" s="1067"/>
      <c r="F56" s="1068" t="s">
        <v>783</v>
      </c>
      <c r="G56" s="1068"/>
      <c r="H56" s="1065"/>
      <c r="I56" s="1065"/>
    </row>
    <row r="57" spans="1:9" ht="129" customHeight="1" x14ac:dyDescent="0.35">
      <c r="A57" s="1060"/>
      <c r="B57" s="1060"/>
      <c r="C57" s="1060"/>
      <c r="D57" s="1067" t="s">
        <v>787</v>
      </c>
      <c r="E57" s="1067"/>
      <c r="F57" s="1068" t="s">
        <v>783</v>
      </c>
      <c r="G57" s="1068"/>
      <c r="H57" s="1065"/>
      <c r="I57" s="1065"/>
    </row>
    <row r="58" spans="1:9" ht="101.15" customHeight="1" x14ac:dyDescent="0.35">
      <c r="A58" s="1060"/>
      <c r="B58" s="1060"/>
      <c r="C58" s="1060"/>
      <c r="D58" s="1067" t="s">
        <v>788</v>
      </c>
      <c r="E58" s="1067"/>
      <c r="F58" s="1068" t="s">
        <v>783</v>
      </c>
      <c r="G58" s="1068"/>
      <c r="H58" s="1065"/>
      <c r="I58" s="1065"/>
    </row>
    <row r="59" spans="1:9" ht="101.15" customHeight="1" x14ac:dyDescent="0.35">
      <c r="A59" s="1060"/>
      <c r="B59" s="1060"/>
      <c r="C59" s="1060"/>
      <c r="D59" s="1067" t="s">
        <v>789</v>
      </c>
      <c r="E59" s="1067"/>
      <c r="F59" s="1068" t="s">
        <v>783</v>
      </c>
      <c r="G59" s="1068"/>
      <c r="H59" s="1065"/>
      <c r="I59" s="1065"/>
    </row>
    <row r="60" spans="1:9" ht="120" customHeight="1" x14ac:dyDescent="0.35">
      <c r="A60" s="1060"/>
      <c r="B60" s="1060"/>
      <c r="C60" s="1060"/>
      <c r="D60" s="1067" t="s">
        <v>790</v>
      </c>
      <c r="E60" s="1067"/>
      <c r="F60" s="1068" t="s">
        <v>783</v>
      </c>
      <c r="G60" s="1068"/>
      <c r="H60" s="1065"/>
      <c r="I60" s="1065"/>
    </row>
    <row r="61" spans="1:9" ht="101.15" customHeight="1" x14ac:dyDescent="0.35">
      <c r="A61" s="1060"/>
      <c r="B61" s="1060"/>
      <c r="C61" s="1060"/>
      <c r="D61" s="1067" t="s">
        <v>791</v>
      </c>
      <c r="E61" s="1067"/>
      <c r="F61" s="1068" t="s">
        <v>783</v>
      </c>
      <c r="G61" s="1068"/>
      <c r="H61" s="1065"/>
      <c r="I61" s="1065"/>
    </row>
    <row r="62" spans="1:9" ht="101.15" customHeight="1" x14ac:dyDescent="0.35">
      <c r="A62" s="1060"/>
      <c r="B62" s="1060"/>
      <c r="C62" s="1060"/>
      <c r="D62" s="1067" t="s">
        <v>792</v>
      </c>
      <c r="E62" s="1067"/>
      <c r="F62" s="1068" t="s">
        <v>783</v>
      </c>
      <c r="G62" s="1068"/>
      <c r="H62" s="1065"/>
      <c r="I62" s="1065"/>
    </row>
    <row r="63" spans="1:9" ht="101.15" customHeight="1" x14ac:dyDescent="0.35">
      <c r="A63" s="1060"/>
      <c r="B63" s="1060"/>
      <c r="C63" s="1060"/>
      <c r="D63" s="1067" t="s">
        <v>793</v>
      </c>
      <c r="E63" s="1067"/>
      <c r="F63" s="1068" t="s">
        <v>783</v>
      </c>
      <c r="G63" s="1068"/>
      <c r="H63" s="1065"/>
      <c r="I63" s="1065"/>
    </row>
    <row r="64" spans="1:9" ht="101.15" customHeight="1" x14ac:dyDescent="0.35">
      <c r="A64" s="1060"/>
      <c r="B64" s="1060"/>
      <c r="C64" s="1060"/>
      <c r="D64" s="1067" t="s">
        <v>794</v>
      </c>
      <c r="E64" s="1067"/>
      <c r="F64" s="1068" t="s">
        <v>783</v>
      </c>
      <c r="G64" s="1068"/>
      <c r="H64" s="1065"/>
      <c r="I64" s="1065"/>
    </row>
    <row r="65" spans="1:9" ht="101.15" customHeight="1" x14ac:dyDescent="0.35">
      <c r="A65" s="1061"/>
      <c r="B65" s="1061"/>
      <c r="C65" s="1061"/>
      <c r="D65" s="1067" t="s">
        <v>795</v>
      </c>
      <c r="E65" s="1067"/>
      <c r="F65" s="1068" t="s">
        <v>783</v>
      </c>
      <c r="G65" s="1068"/>
      <c r="H65" s="1066"/>
      <c r="I65" s="1066"/>
    </row>
    <row r="66" spans="1:9" ht="261.75" customHeight="1" x14ac:dyDescent="0.35">
      <c r="A66" s="1072" t="s">
        <v>2158</v>
      </c>
      <c r="B66" s="1072"/>
      <c r="C66" s="1072"/>
      <c r="D66" s="1075" t="s">
        <v>2161</v>
      </c>
      <c r="E66" s="1075"/>
      <c r="F66" s="1076" t="s">
        <v>2184</v>
      </c>
      <c r="G66" s="1076"/>
      <c r="H66" s="1065" t="s">
        <v>780</v>
      </c>
      <c r="I66" s="1065"/>
    </row>
    <row r="67" spans="1:9" ht="349.5" customHeight="1" x14ac:dyDescent="0.35">
      <c r="A67" s="1073"/>
      <c r="B67" s="1073"/>
      <c r="C67" s="1073"/>
      <c r="D67" s="1055" t="s">
        <v>2162</v>
      </c>
      <c r="E67" s="1055"/>
      <c r="F67" s="1045" t="s">
        <v>796</v>
      </c>
      <c r="G67" s="1045"/>
      <c r="H67" s="1065"/>
      <c r="I67" s="1065"/>
    </row>
    <row r="68" spans="1:9" ht="318" customHeight="1" x14ac:dyDescent="0.35">
      <c r="A68" s="1073"/>
      <c r="B68" s="1073"/>
      <c r="C68" s="1073"/>
      <c r="D68" s="1070" t="s">
        <v>2163</v>
      </c>
      <c r="E68" s="1070"/>
      <c r="F68" s="1071" t="s">
        <v>796</v>
      </c>
      <c r="G68" s="1071"/>
      <c r="H68" s="1065"/>
      <c r="I68" s="1065"/>
    </row>
    <row r="69" spans="1:9" ht="18" customHeight="1" x14ac:dyDescent="0.35">
      <c r="A69" s="1073"/>
      <c r="B69" s="1073"/>
      <c r="C69" s="1073"/>
      <c r="D69" s="1055"/>
      <c r="E69" s="1055"/>
      <c r="F69" s="487"/>
      <c r="G69" s="487"/>
      <c r="H69" s="1065"/>
      <c r="I69" s="1065"/>
    </row>
    <row r="70" spans="1:9" ht="372.75" customHeight="1" x14ac:dyDescent="0.35">
      <c r="A70" s="1073"/>
      <c r="B70" s="1073"/>
      <c r="C70" s="1073"/>
      <c r="D70" s="1055" t="s">
        <v>2164</v>
      </c>
      <c r="E70" s="1055"/>
      <c r="F70" s="1045" t="s">
        <v>796</v>
      </c>
      <c r="G70" s="1045"/>
      <c r="H70" s="1065"/>
      <c r="I70" s="1065"/>
    </row>
    <row r="71" spans="1:9" ht="246.75" customHeight="1" x14ac:dyDescent="0.35">
      <c r="A71" s="1073"/>
      <c r="B71" s="1073"/>
      <c r="C71" s="1073"/>
      <c r="D71" s="1055" t="s">
        <v>2165</v>
      </c>
      <c r="E71" s="1055"/>
      <c r="F71" s="1045" t="s">
        <v>796</v>
      </c>
      <c r="G71" s="1045"/>
      <c r="H71" s="1065"/>
      <c r="I71" s="1065"/>
    </row>
    <row r="72" spans="1:9" ht="180" customHeight="1" x14ac:dyDescent="0.35">
      <c r="A72" s="1073"/>
      <c r="B72" s="1073"/>
      <c r="C72" s="1073"/>
      <c r="D72" s="1055" t="s">
        <v>2166</v>
      </c>
      <c r="E72" s="1055"/>
      <c r="F72" s="1045" t="s">
        <v>796</v>
      </c>
      <c r="G72" s="1045"/>
      <c r="H72" s="620"/>
      <c r="I72" s="620"/>
    </row>
    <row r="73" spans="1:9" ht="216.75" customHeight="1" x14ac:dyDescent="0.35">
      <c r="A73" s="1073"/>
      <c r="B73" s="1073"/>
      <c r="C73" s="1073"/>
      <c r="D73" s="1078" t="s">
        <v>2167</v>
      </c>
      <c r="E73" s="1078"/>
      <c r="F73" s="1045" t="s">
        <v>796</v>
      </c>
      <c r="G73" s="1045"/>
      <c r="H73" s="621"/>
      <c r="I73" s="621"/>
    </row>
    <row r="74" spans="1:9" ht="272.25" customHeight="1" x14ac:dyDescent="0.35">
      <c r="A74" s="1073"/>
      <c r="B74" s="1073"/>
      <c r="C74" s="1073"/>
      <c r="D74" s="1078" t="s">
        <v>797</v>
      </c>
      <c r="E74" s="1078"/>
      <c r="F74" s="1045" t="s">
        <v>796</v>
      </c>
      <c r="G74" s="1045"/>
      <c r="H74" s="621"/>
      <c r="I74" s="621"/>
    </row>
    <row r="75" spans="1:9" ht="151.5" customHeight="1" x14ac:dyDescent="0.35">
      <c r="A75" s="1074"/>
      <c r="B75" s="1074"/>
      <c r="C75" s="1074"/>
      <c r="D75" s="1078" t="s">
        <v>798</v>
      </c>
      <c r="E75" s="1078"/>
      <c r="F75" s="1045" t="s">
        <v>796</v>
      </c>
      <c r="G75" s="1045"/>
      <c r="H75" s="621"/>
      <c r="I75" s="621"/>
    </row>
    <row r="76" spans="1:9" ht="95.15" customHeight="1" x14ac:dyDescent="0.35">
      <c r="A76" s="1079" t="s">
        <v>799</v>
      </c>
      <c r="B76" s="1079"/>
      <c r="C76" s="1079"/>
      <c r="D76" s="953" t="s">
        <v>800</v>
      </c>
      <c r="E76" s="953"/>
      <c r="F76" s="1033" t="s">
        <v>801</v>
      </c>
      <c r="G76" s="1033"/>
      <c r="H76" s="1077" t="s">
        <v>802</v>
      </c>
      <c r="I76" s="1077"/>
    </row>
    <row r="77" spans="1:9" ht="206.15" customHeight="1" x14ac:dyDescent="0.35">
      <c r="A77" s="1080"/>
      <c r="B77" s="1080"/>
      <c r="C77" s="1080"/>
      <c r="D77" s="990" t="s">
        <v>803</v>
      </c>
      <c r="E77" s="990"/>
      <c r="F77" s="1033" t="s">
        <v>801</v>
      </c>
      <c r="G77" s="1033"/>
      <c r="H77" s="1065"/>
      <c r="I77" s="1065"/>
    </row>
    <row r="78" spans="1:9" ht="90" customHeight="1" x14ac:dyDescent="0.35">
      <c r="A78" s="1080"/>
      <c r="B78" s="1080"/>
      <c r="C78" s="1080"/>
      <c r="D78" s="990" t="s">
        <v>804</v>
      </c>
      <c r="E78" s="990"/>
      <c r="F78" s="1033" t="s">
        <v>801</v>
      </c>
      <c r="G78" s="1033"/>
      <c r="H78" s="1065"/>
      <c r="I78" s="1065"/>
    </row>
    <row r="79" spans="1:9" ht="128.15" customHeight="1" x14ac:dyDescent="0.35">
      <c r="A79" s="1080"/>
      <c r="B79" s="1080"/>
      <c r="C79" s="1080"/>
      <c r="D79" s="990" t="s">
        <v>805</v>
      </c>
      <c r="E79" s="990"/>
      <c r="F79" s="1033" t="s">
        <v>801</v>
      </c>
      <c r="G79" s="1033"/>
      <c r="H79" s="1065"/>
      <c r="I79" s="1065"/>
    </row>
    <row r="80" spans="1:9" ht="90" customHeight="1" x14ac:dyDescent="0.35">
      <c r="A80" s="1080"/>
      <c r="B80" s="1080"/>
      <c r="C80" s="1080"/>
      <c r="D80" s="990" t="s">
        <v>806</v>
      </c>
      <c r="E80" s="990"/>
      <c r="F80" s="1033" t="s">
        <v>801</v>
      </c>
      <c r="G80" s="1033"/>
      <c r="H80" s="1065"/>
      <c r="I80" s="1065"/>
    </row>
    <row r="81" spans="1:9" ht="102" customHeight="1" x14ac:dyDescent="0.35">
      <c r="A81" s="1080"/>
      <c r="B81" s="1080"/>
      <c r="C81" s="1080"/>
      <c r="D81" s="990" t="s">
        <v>807</v>
      </c>
      <c r="E81" s="990"/>
      <c r="F81" s="1033" t="s">
        <v>801</v>
      </c>
      <c r="G81" s="1033"/>
      <c r="H81" s="1065"/>
      <c r="I81" s="1065"/>
    </row>
    <row r="82" spans="1:9" ht="99" customHeight="1" x14ac:dyDescent="0.35">
      <c r="A82" s="1080"/>
      <c r="B82" s="1080"/>
      <c r="C82" s="1080"/>
      <c r="D82" s="990" t="s">
        <v>808</v>
      </c>
      <c r="E82" s="990"/>
      <c r="F82" s="1033" t="s">
        <v>801</v>
      </c>
      <c r="G82" s="1033"/>
      <c r="H82" s="1065"/>
      <c r="I82" s="1065"/>
    </row>
    <row r="83" spans="1:9" ht="102" customHeight="1" x14ac:dyDescent="0.35">
      <c r="A83" s="1080"/>
      <c r="B83" s="1080"/>
      <c r="C83" s="1080"/>
      <c r="D83" s="990" t="s">
        <v>809</v>
      </c>
      <c r="E83" s="990"/>
      <c r="F83" s="1033" t="s">
        <v>801</v>
      </c>
      <c r="G83" s="1033"/>
      <c r="H83" s="1065"/>
      <c r="I83" s="1065"/>
    </row>
    <row r="84" spans="1:9" ht="114" customHeight="1" x14ac:dyDescent="0.35">
      <c r="A84" s="1080"/>
      <c r="B84" s="1080"/>
      <c r="C84" s="1080"/>
      <c r="D84" s="990" t="s">
        <v>810</v>
      </c>
      <c r="E84" s="990"/>
      <c r="F84" s="1033" t="s">
        <v>801</v>
      </c>
      <c r="G84" s="1033"/>
      <c r="H84" s="1065"/>
      <c r="I84" s="1065"/>
    </row>
    <row r="85" spans="1:9" ht="88" customHeight="1" x14ac:dyDescent="0.35">
      <c r="A85" s="1080"/>
      <c r="B85" s="1080"/>
      <c r="C85" s="1080"/>
      <c r="D85" s="990" t="s">
        <v>811</v>
      </c>
      <c r="E85" s="990"/>
      <c r="F85" s="1033" t="s">
        <v>801</v>
      </c>
      <c r="G85" s="1033"/>
      <c r="H85" s="1065"/>
      <c r="I85" s="1065"/>
    </row>
    <row r="86" spans="1:9" ht="128.15" customHeight="1" x14ac:dyDescent="0.35">
      <c r="A86" s="1080"/>
      <c r="B86" s="1080"/>
      <c r="C86" s="1080"/>
      <c r="D86" s="990" t="s">
        <v>812</v>
      </c>
      <c r="E86" s="990"/>
      <c r="F86" s="1033" t="s">
        <v>801</v>
      </c>
      <c r="G86" s="1033"/>
      <c r="H86" s="1065"/>
      <c r="I86" s="1065"/>
    </row>
    <row r="87" spans="1:9" ht="114" customHeight="1" x14ac:dyDescent="0.35">
      <c r="A87" s="1081"/>
      <c r="B87" s="1081"/>
      <c r="C87" s="1081"/>
      <c r="D87" s="990" t="s">
        <v>813</v>
      </c>
      <c r="E87" s="990"/>
      <c r="F87" s="1033" t="s">
        <v>801</v>
      </c>
      <c r="G87" s="1033"/>
      <c r="H87" s="1066"/>
      <c r="I87" s="1066"/>
    </row>
    <row r="88" spans="1:9" ht="54" customHeight="1" x14ac:dyDescent="0.35">
      <c r="A88" s="1072" t="s">
        <v>814</v>
      </c>
      <c r="B88" s="1072"/>
      <c r="C88" s="1072"/>
      <c r="D88" s="1054" t="s">
        <v>815</v>
      </c>
      <c r="E88" s="1054"/>
      <c r="F88" s="1034" t="s">
        <v>2185</v>
      </c>
      <c r="G88" s="1034"/>
      <c r="H88" s="1077" t="s">
        <v>802</v>
      </c>
      <c r="I88" s="1077"/>
    </row>
    <row r="89" spans="1:9" ht="94" customHeight="1" x14ac:dyDescent="0.35">
      <c r="A89" s="1073"/>
      <c r="B89" s="1073"/>
      <c r="C89" s="1073"/>
      <c r="D89" s="1055" t="s">
        <v>816</v>
      </c>
      <c r="E89" s="1055"/>
      <c r="F89" s="1033" t="s">
        <v>2186</v>
      </c>
      <c r="G89" s="1033"/>
      <c r="H89" s="1065"/>
      <c r="I89" s="1065"/>
    </row>
    <row r="90" spans="1:9" ht="95.15" customHeight="1" x14ac:dyDescent="0.35">
      <c r="A90" s="1073"/>
      <c r="B90" s="1073"/>
      <c r="C90" s="1073"/>
      <c r="D90" s="1055" t="s">
        <v>817</v>
      </c>
      <c r="E90" s="1055"/>
      <c r="F90" s="1034" t="s">
        <v>2185</v>
      </c>
      <c r="G90" s="1034"/>
      <c r="H90" s="1065"/>
      <c r="I90" s="1065"/>
    </row>
    <row r="91" spans="1:9" ht="84" customHeight="1" x14ac:dyDescent="0.35">
      <c r="A91" s="1073"/>
      <c r="B91" s="1073"/>
      <c r="C91" s="1073"/>
      <c r="D91" s="1055" t="s">
        <v>818</v>
      </c>
      <c r="E91" s="1055"/>
      <c r="F91" s="1034" t="s">
        <v>2185</v>
      </c>
      <c r="G91" s="1034"/>
      <c r="H91" s="1065"/>
      <c r="I91" s="1065"/>
    </row>
    <row r="92" spans="1:9" ht="133" customHeight="1" x14ac:dyDescent="0.35">
      <c r="A92" s="1073"/>
      <c r="B92" s="1073"/>
      <c r="C92" s="1073"/>
      <c r="D92" s="1055" t="s">
        <v>819</v>
      </c>
      <c r="E92" s="1055"/>
      <c r="F92" s="1052" t="s">
        <v>2187</v>
      </c>
      <c r="G92" s="1052"/>
      <c r="H92" s="1065"/>
      <c r="I92" s="1065"/>
    </row>
    <row r="93" spans="1:9" ht="80.150000000000006" customHeight="1" x14ac:dyDescent="0.35">
      <c r="A93" s="1073"/>
      <c r="B93" s="1073"/>
      <c r="C93" s="1073"/>
      <c r="D93" s="1054" t="s">
        <v>820</v>
      </c>
      <c r="E93" s="1054"/>
      <c r="F93" s="1034" t="s">
        <v>2188</v>
      </c>
      <c r="G93" s="1034"/>
      <c r="H93" s="1065"/>
      <c r="I93" s="1065"/>
    </row>
    <row r="94" spans="1:9" ht="109" customHeight="1" x14ac:dyDescent="0.35">
      <c r="A94" s="1074"/>
      <c r="B94" s="1074"/>
      <c r="C94" s="1074"/>
      <c r="D94" s="1055" t="s">
        <v>821</v>
      </c>
      <c r="E94" s="1055"/>
      <c r="F94" s="1034" t="s">
        <v>2189</v>
      </c>
      <c r="G94" s="1034"/>
      <c r="H94" s="1066"/>
      <c r="I94" s="1066"/>
    </row>
    <row r="95" spans="1:9" ht="134.15" customHeight="1" x14ac:dyDescent="0.35">
      <c r="A95" s="1072" t="s">
        <v>2159</v>
      </c>
      <c r="B95" s="1072"/>
      <c r="C95" s="1072"/>
      <c r="D95" s="1054" t="s">
        <v>822</v>
      </c>
      <c r="E95" s="1054"/>
      <c r="F95" s="1069" t="s">
        <v>2190</v>
      </c>
      <c r="G95" s="1069"/>
      <c r="H95" s="1077" t="s">
        <v>823</v>
      </c>
      <c r="I95" s="1077"/>
    </row>
    <row r="96" spans="1:9" ht="84" customHeight="1" x14ac:dyDescent="0.35">
      <c r="A96" s="1073"/>
      <c r="B96" s="1073"/>
      <c r="C96" s="1073"/>
      <c r="D96" s="1054" t="s">
        <v>824</v>
      </c>
      <c r="E96" s="1054"/>
      <c r="F96" s="1069" t="s">
        <v>825</v>
      </c>
      <c r="G96" s="1069"/>
      <c r="H96" s="1065"/>
      <c r="I96" s="1065"/>
    </row>
    <row r="97" spans="1:9" ht="185.15" customHeight="1" x14ac:dyDescent="0.35">
      <c r="A97" s="1073"/>
      <c r="B97" s="1073"/>
      <c r="C97" s="1073"/>
      <c r="D97" s="1054" t="s">
        <v>826</v>
      </c>
      <c r="E97" s="1054"/>
      <c r="F97" s="1033" t="s">
        <v>2191</v>
      </c>
      <c r="G97" s="1033"/>
      <c r="H97" s="1065"/>
      <c r="I97" s="1065"/>
    </row>
    <row r="98" spans="1:9" ht="95.15" customHeight="1" x14ac:dyDescent="0.35">
      <c r="A98" s="1073"/>
      <c r="B98" s="1073"/>
      <c r="C98" s="1073"/>
      <c r="D98" s="1054" t="s">
        <v>827</v>
      </c>
      <c r="E98" s="1054"/>
      <c r="F98" s="1033" t="s">
        <v>2191</v>
      </c>
      <c r="G98" s="1033"/>
      <c r="H98" s="1065"/>
      <c r="I98" s="1065"/>
    </row>
    <row r="99" spans="1:9" ht="112" customHeight="1" x14ac:dyDescent="0.35">
      <c r="A99" s="1073"/>
      <c r="B99" s="1073"/>
      <c r="C99" s="1073"/>
      <c r="D99" s="1054" t="s">
        <v>828</v>
      </c>
      <c r="E99" s="1054"/>
      <c r="F99" s="1069" t="s">
        <v>829</v>
      </c>
      <c r="G99" s="1069"/>
      <c r="H99" s="1065"/>
      <c r="I99" s="1065"/>
    </row>
    <row r="100" spans="1:9" ht="303" customHeight="1" x14ac:dyDescent="0.35">
      <c r="A100" s="1074"/>
      <c r="B100" s="1074"/>
      <c r="C100" s="1074"/>
      <c r="D100" s="1054" t="s">
        <v>2168</v>
      </c>
      <c r="E100" s="1054"/>
      <c r="F100" s="1054" t="s">
        <v>830</v>
      </c>
      <c r="G100" s="1054"/>
      <c r="H100" s="1066"/>
      <c r="I100" s="1066"/>
    </row>
    <row r="101" spans="1:9" ht="120" customHeight="1" x14ac:dyDescent="0.35">
      <c r="A101" s="1072" t="s">
        <v>2160</v>
      </c>
      <c r="B101" s="1072"/>
      <c r="C101" s="1072"/>
      <c r="D101" s="1054" t="s">
        <v>831</v>
      </c>
      <c r="E101" s="1054"/>
      <c r="F101" s="1033" t="s">
        <v>832</v>
      </c>
      <c r="G101" s="1033"/>
      <c r="H101" s="1077" t="s">
        <v>833</v>
      </c>
      <c r="I101" s="1077"/>
    </row>
    <row r="102" spans="1:9" ht="185.15" customHeight="1" x14ac:dyDescent="0.35">
      <c r="A102" s="1073"/>
      <c r="B102" s="1073"/>
      <c r="C102" s="1073"/>
      <c r="D102" s="1054" t="s">
        <v>834</v>
      </c>
      <c r="E102" s="1054"/>
      <c r="F102" s="1033" t="s">
        <v>832</v>
      </c>
      <c r="G102" s="1033"/>
      <c r="H102" s="1065"/>
      <c r="I102" s="1065"/>
    </row>
    <row r="103" spans="1:9" ht="110.15" customHeight="1" x14ac:dyDescent="0.35">
      <c r="A103" s="1073"/>
      <c r="B103" s="1073"/>
      <c r="C103" s="1073"/>
      <c r="D103" s="1055" t="s">
        <v>835</v>
      </c>
      <c r="E103" s="1055"/>
      <c r="F103" s="1033" t="s">
        <v>832</v>
      </c>
      <c r="G103" s="1033"/>
      <c r="H103" s="1065"/>
      <c r="I103" s="1065"/>
    </row>
    <row r="104" spans="1:9" ht="76" customHeight="1" x14ac:dyDescent="0.35">
      <c r="A104" s="1074"/>
      <c r="B104" s="1074"/>
      <c r="C104" s="1074"/>
      <c r="D104" s="1055" t="s">
        <v>836</v>
      </c>
      <c r="E104" s="1055"/>
      <c r="F104" s="1033" t="s">
        <v>832</v>
      </c>
      <c r="G104" s="1033"/>
      <c r="H104" s="1066"/>
      <c r="I104" s="1066"/>
    </row>
    <row r="105" spans="1:9" ht="268" customHeight="1" x14ac:dyDescent="0.35">
      <c r="A105" s="1072" t="s">
        <v>837</v>
      </c>
      <c r="B105" s="1072"/>
      <c r="C105" s="1072"/>
      <c r="D105" s="1054" t="s">
        <v>838</v>
      </c>
      <c r="E105" s="1054"/>
      <c r="F105" s="1033" t="s">
        <v>839</v>
      </c>
      <c r="G105" s="1033"/>
      <c r="H105" s="1077" t="s">
        <v>802</v>
      </c>
      <c r="I105" s="1077"/>
    </row>
    <row r="106" spans="1:9" ht="164.15" customHeight="1" x14ac:dyDescent="0.35">
      <c r="A106" s="1073"/>
      <c r="B106" s="1073"/>
      <c r="C106" s="1073"/>
      <c r="D106" s="1054" t="s">
        <v>840</v>
      </c>
      <c r="E106" s="1054"/>
      <c r="F106" s="1033" t="s">
        <v>839</v>
      </c>
      <c r="G106" s="1033"/>
      <c r="H106" s="1065"/>
      <c r="I106" s="1065"/>
    </row>
    <row r="107" spans="1:9" ht="258" customHeight="1" x14ac:dyDescent="0.35">
      <c r="A107" s="1073"/>
      <c r="B107" s="1073"/>
      <c r="C107" s="1073"/>
      <c r="D107" s="1054" t="s">
        <v>841</v>
      </c>
      <c r="E107" s="1054"/>
      <c r="F107" s="1033" t="s">
        <v>839</v>
      </c>
      <c r="G107" s="1033"/>
      <c r="H107" s="1065"/>
      <c r="I107" s="1065"/>
    </row>
    <row r="108" spans="1:9" ht="231" customHeight="1" x14ac:dyDescent="0.35">
      <c r="A108" s="1073"/>
      <c r="B108" s="1073"/>
      <c r="C108" s="1073"/>
      <c r="D108" s="1054" t="s">
        <v>842</v>
      </c>
      <c r="E108" s="1054"/>
      <c r="F108" s="1033" t="s">
        <v>839</v>
      </c>
      <c r="G108" s="1033"/>
      <c r="H108" s="1065"/>
      <c r="I108" s="1065"/>
    </row>
    <row r="109" spans="1:9" ht="228" customHeight="1" x14ac:dyDescent="0.35">
      <c r="A109" s="1073"/>
      <c r="B109" s="1073"/>
      <c r="C109" s="1073"/>
      <c r="D109" s="1054" t="s">
        <v>843</v>
      </c>
      <c r="E109" s="1054"/>
      <c r="F109" s="1033" t="s">
        <v>839</v>
      </c>
      <c r="G109" s="1033"/>
      <c r="H109" s="1065"/>
      <c r="I109" s="1065"/>
    </row>
    <row r="110" spans="1:9" ht="264" customHeight="1" x14ac:dyDescent="0.35">
      <c r="A110" s="1074"/>
      <c r="B110" s="1074"/>
      <c r="C110" s="1074"/>
      <c r="D110" s="1054" t="s">
        <v>844</v>
      </c>
      <c r="E110" s="1054"/>
      <c r="F110" s="1033" t="s">
        <v>839</v>
      </c>
      <c r="G110" s="1033"/>
      <c r="H110" s="1066"/>
      <c r="I110" s="1066"/>
    </row>
    <row r="111" spans="1:9" ht="218.15" customHeight="1" x14ac:dyDescent="0.35">
      <c r="A111" s="1072" t="s">
        <v>845</v>
      </c>
      <c r="B111" s="1072"/>
      <c r="C111" s="1072"/>
      <c r="D111" s="1054" t="s">
        <v>846</v>
      </c>
      <c r="E111" s="1054"/>
      <c r="F111" s="1033" t="s">
        <v>847</v>
      </c>
      <c r="G111" s="1033"/>
      <c r="H111" s="1077" t="s">
        <v>802</v>
      </c>
      <c r="I111" s="1077"/>
    </row>
    <row r="112" spans="1:9" ht="210" customHeight="1" x14ac:dyDescent="0.35">
      <c r="A112" s="1073"/>
      <c r="B112" s="1073"/>
      <c r="C112" s="1073"/>
      <c r="D112" s="1054" t="s">
        <v>848</v>
      </c>
      <c r="E112" s="1054"/>
      <c r="F112" s="1033" t="s">
        <v>847</v>
      </c>
      <c r="G112" s="1033"/>
      <c r="H112" s="979"/>
      <c r="I112" s="979"/>
    </row>
    <row r="113" spans="1:9" ht="397" customHeight="1" x14ac:dyDescent="0.35">
      <c r="A113" s="1074"/>
      <c r="B113" s="1074"/>
      <c r="C113" s="1074"/>
      <c r="D113" s="1055" t="s">
        <v>849</v>
      </c>
      <c r="E113" s="1055"/>
      <c r="F113" s="1033" t="s">
        <v>847</v>
      </c>
      <c r="G113" s="1033"/>
      <c r="H113" s="980"/>
      <c r="I113" s="980"/>
    </row>
    <row r="114" spans="1:9" ht="230.25" customHeight="1" x14ac:dyDescent="0.35">
      <c r="A114" s="1072" t="s">
        <v>2255</v>
      </c>
      <c r="B114" s="1072"/>
      <c r="C114" s="1072"/>
      <c r="D114" s="1054" t="s">
        <v>850</v>
      </c>
      <c r="E114" s="1054"/>
      <c r="F114" s="1033" t="s">
        <v>851</v>
      </c>
      <c r="G114" s="1033"/>
      <c r="H114" s="1090" t="s">
        <v>2194</v>
      </c>
      <c r="I114" s="1090"/>
    </row>
    <row r="115" spans="1:9" ht="273.75" customHeight="1" x14ac:dyDescent="0.35">
      <c r="A115" s="1073"/>
      <c r="B115" s="1073"/>
      <c r="C115" s="1073"/>
      <c r="D115" s="1054" t="s">
        <v>852</v>
      </c>
      <c r="E115" s="1054"/>
      <c r="F115" s="1033" t="s">
        <v>851</v>
      </c>
      <c r="G115" s="1033"/>
      <c r="H115" s="1091"/>
      <c r="I115" s="1091"/>
    </row>
    <row r="116" spans="1:9" ht="255" customHeight="1" x14ac:dyDescent="0.35">
      <c r="A116" s="1089"/>
      <c r="B116" s="1089"/>
      <c r="C116" s="1089"/>
      <c r="D116" s="1055" t="s">
        <v>853</v>
      </c>
      <c r="E116" s="1055"/>
      <c r="F116" s="1033" t="s">
        <v>854</v>
      </c>
      <c r="G116" s="1033"/>
      <c r="H116" s="1091"/>
      <c r="I116" s="1091"/>
    </row>
    <row r="117" spans="1:9" ht="148.5" customHeight="1" x14ac:dyDescent="0.35">
      <c r="A117" s="638"/>
      <c r="B117" s="638"/>
      <c r="C117" s="639"/>
      <c r="D117" s="1055" t="s">
        <v>855</v>
      </c>
      <c r="E117" s="1055"/>
      <c r="F117" s="1033" t="s">
        <v>856</v>
      </c>
      <c r="G117" s="1033"/>
      <c r="H117" s="1091"/>
      <c r="I117" s="1091"/>
    </row>
    <row r="118" spans="1:9" ht="15" customHeight="1" x14ac:dyDescent="0.35">
      <c r="A118" s="420"/>
      <c r="B118" s="420"/>
      <c r="C118" s="420"/>
      <c r="D118" s="446"/>
      <c r="E118" s="446"/>
      <c r="F118" s="446"/>
      <c r="G118" s="446"/>
      <c r="H118" s="445"/>
      <c r="I118" s="445"/>
    </row>
    <row r="119" spans="1:9" ht="15" customHeight="1" x14ac:dyDescent="0.35">
      <c r="A119" s="1087" t="s">
        <v>857</v>
      </c>
      <c r="B119" s="1088"/>
      <c r="C119" s="1088"/>
      <c r="D119" s="1088"/>
      <c r="E119" s="1088"/>
      <c r="F119" s="1088"/>
      <c r="G119" s="1088"/>
      <c r="H119" s="488"/>
      <c r="I119" s="445"/>
    </row>
    <row r="120" spans="1:9" x14ac:dyDescent="0.35">
      <c r="A120" s="420"/>
      <c r="B120" s="421"/>
      <c r="C120" s="421"/>
      <c r="D120" s="446"/>
      <c r="E120" s="446"/>
      <c r="F120" s="446"/>
      <c r="G120" s="445"/>
      <c r="H120" s="445"/>
      <c r="I120" s="445"/>
    </row>
    <row r="121" spans="1:9" x14ac:dyDescent="0.35">
      <c r="A121" s="423"/>
      <c r="B121" s="423"/>
      <c r="C121" s="423"/>
      <c r="D121" s="423"/>
    </row>
  </sheetData>
  <sheetProtection algorithmName="SHA-512" hashValue="aFZXdYSIUu68suDCLe7QlM06g2W0SXwMQKpeXaJQDy+dif+zqakum3Y+XfOi/G/Za0VOFD42WaRaGTi74DxQeQ==" saltValue="RZI6n5t+6uO2mVgDhZDO0w==" spinCount="100000" sheet="1" objects="1" scenarios="1" selectLockedCells="1"/>
  <mergeCells count="266">
    <mergeCell ref="N30:O30"/>
    <mergeCell ref="P30:Q30"/>
    <mergeCell ref="A48:I48"/>
    <mergeCell ref="D117:E117"/>
    <mergeCell ref="F117:G117"/>
    <mergeCell ref="A119:G119"/>
    <mergeCell ref="H111:I113"/>
    <mergeCell ref="D112:E112"/>
    <mergeCell ref="F112:G112"/>
    <mergeCell ref="D113:E113"/>
    <mergeCell ref="F113:G113"/>
    <mergeCell ref="A114:C116"/>
    <mergeCell ref="D114:E114"/>
    <mergeCell ref="F114:G114"/>
    <mergeCell ref="H114:I117"/>
    <mergeCell ref="D115:E115"/>
    <mergeCell ref="A111:C113"/>
    <mergeCell ref="D111:E111"/>
    <mergeCell ref="F111:G111"/>
    <mergeCell ref="A105:C110"/>
    <mergeCell ref="D105:E105"/>
    <mergeCell ref="F105:G105"/>
    <mergeCell ref="F115:G115"/>
    <mergeCell ref="D116:E116"/>
    <mergeCell ref="F116:G116"/>
    <mergeCell ref="A101:C104"/>
    <mergeCell ref="D101:E101"/>
    <mergeCell ref="F101:G101"/>
    <mergeCell ref="A95:C100"/>
    <mergeCell ref="D95:E95"/>
    <mergeCell ref="F95:G95"/>
    <mergeCell ref="H105:I110"/>
    <mergeCell ref="D106:E106"/>
    <mergeCell ref="F106:G106"/>
    <mergeCell ref="D107:E107"/>
    <mergeCell ref="F107:G107"/>
    <mergeCell ref="D108:E108"/>
    <mergeCell ref="F108:G108"/>
    <mergeCell ref="H101:I104"/>
    <mergeCell ref="D102:E102"/>
    <mergeCell ref="F102:G102"/>
    <mergeCell ref="D103:E103"/>
    <mergeCell ref="F103:G103"/>
    <mergeCell ref="D104:E104"/>
    <mergeCell ref="F104:G104"/>
    <mergeCell ref="D109:E109"/>
    <mergeCell ref="F109:G109"/>
    <mergeCell ref="D110:E110"/>
    <mergeCell ref="F110:G110"/>
    <mergeCell ref="H95:I100"/>
    <mergeCell ref="D96:E96"/>
    <mergeCell ref="F96:G96"/>
    <mergeCell ref="D97:E97"/>
    <mergeCell ref="F97:G97"/>
    <mergeCell ref="D98:E98"/>
    <mergeCell ref="F98:G98"/>
    <mergeCell ref="H88:I94"/>
    <mergeCell ref="D89:E89"/>
    <mergeCell ref="F89:G89"/>
    <mergeCell ref="D90:E90"/>
    <mergeCell ref="F90:G90"/>
    <mergeCell ref="D91:E91"/>
    <mergeCell ref="F91:G91"/>
    <mergeCell ref="D92:E92"/>
    <mergeCell ref="F92:G92"/>
    <mergeCell ref="D93:E93"/>
    <mergeCell ref="D99:E99"/>
    <mergeCell ref="F99:G99"/>
    <mergeCell ref="D100:E100"/>
    <mergeCell ref="F100:G100"/>
    <mergeCell ref="D87:E87"/>
    <mergeCell ref="F87:G87"/>
    <mergeCell ref="A88:C94"/>
    <mergeCell ref="D88:E88"/>
    <mergeCell ref="F88:G88"/>
    <mergeCell ref="F93:G93"/>
    <mergeCell ref="D94:E94"/>
    <mergeCell ref="F94:G94"/>
    <mergeCell ref="A76:C87"/>
    <mergeCell ref="D76:E76"/>
    <mergeCell ref="F76:G76"/>
    <mergeCell ref="D85:E85"/>
    <mergeCell ref="F85:G85"/>
    <mergeCell ref="D80:E80"/>
    <mergeCell ref="F80:G80"/>
    <mergeCell ref="D81:E81"/>
    <mergeCell ref="F81:G81"/>
    <mergeCell ref="D82:E82"/>
    <mergeCell ref="F82:G82"/>
    <mergeCell ref="D86:E86"/>
    <mergeCell ref="F86:G86"/>
    <mergeCell ref="D72:E72"/>
    <mergeCell ref="F72:G72"/>
    <mergeCell ref="D65:E65"/>
    <mergeCell ref="F65:G65"/>
    <mergeCell ref="A66:C75"/>
    <mergeCell ref="D66:E66"/>
    <mergeCell ref="F66:G66"/>
    <mergeCell ref="H76:I87"/>
    <mergeCell ref="D77:E77"/>
    <mergeCell ref="F77:G77"/>
    <mergeCell ref="D78:E78"/>
    <mergeCell ref="F78:G78"/>
    <mergeCell ref="D79:E79"/>
    <mergeCell ref="F79:G79"/>
    <mergeCell ref="D73:E73"/>
    <mergeCell ref="F73:G73"/>
    <mergeCell ref="D74:E74"/>
    <mergeCell ref="F74:G74"/>
    <mergeCell ref="D75:E75"/>
    <mergeCell ref="F75:G75"/>
    <mergeCell ref="D83:E83"/>
    <mergeCell ref="F83:G83"/>
    <mergeCell ref="D84:E84"/>
    <mergeCell ref="F84:G84"/>
    <mergeCell ref="H66:I71"/>
    <mergeCell ref="D67:E67"/>
    <mergeCell ref="F67:G67"/>
    <mergeCell ref="D68:E69"/>
    <mergeCell ref="F68:G68"/>
    <mergeCell ref="D62:E62"/>
    <mergeCell ref="F62:G62"/>
    <mergeCell ref="D63:E63"/>
    <mergeCell ref="F63:G63"/>
    <mergeCell ref="D64:E64"/>
    <mergeCell ref="F64:G64"/>
    <mergeCell ref="D70:E70"/>
    <mergeCell ref="F70:G70"/>
    <mergeCell ref="D71:E71"/>
    <mergeCell ref="F71:G71"/>
    <mergeCell ref="D50:E50"/>
    <mergeCell ref="D59:E59"/>
    <mergeCell ref="F59:G59"/>
    <mergeCell ref="D60:E60"/>
    <mergeCell ref="F60:G60"/>
    <mergeCell ref="D61:E61"/>
    <mergeCell ref="F61:G61"/>
    <mergeCell ref="D56:E56"/>
    <mergeCell ref="F56:G56"/>
    <mergeCell ref="D57:E57"/>
    <mergeCell ref="F57:G57"/>
    <mergeCell ref="D58:E58"/>
    <mergeCell ref="F58:G58"/>
    <mergeCell ref="H50:I50"/>
    <mergeCell ref="A51:C65"/>
    <mergeCell ref="D51:E51"/>
    <mergeCell ref="F51:G51"/>
    <mergeCell ref="H51:I65"/>
    <mergeCell ref="D52:E52"/>
    <mergeCell ref="F52:G52"/>
    <mergeCell ref="A44:C45"/>
    <mergeCell ref="D44:E44"/>
    <mergeCell ref="F44:G44"/>
    <mergeCell ref="H44:I47"/>
    <mergeCell ref="D45:E45"/>
    <mergeCell ref="F45:G45"/>
    <mergeCell ref="D46:E46"/>
    <mergeCell ref="F46:G46"/>
    <mergeCell ref="D47:E47"/>
    <mergeCell ref="F47:G47"/>
    <mergeCell ref="D53:E53"/>
    <mergeCell ref="F53:G53"/>
    <mergeCell ref="D54:E54"/>
    <mergeCell ref="F54:G54"/>
    <mergeCell ref="D55:E55"/>
    <mergeCell ref="F55:G55"/>
    <mergeCell ref="A50:C50"/>
    <mergeCell ref="A40:C41"/>
    <mergeCell ref="D40:E40"/>
    <mergeCell ref="F40:G40"/>
    <mergeCell ref="H40:I43"/>
    <mergeCell ref="D41:E41"/>
    <mergeCell ref="F41:G41"/>
    <mergeCell ref="D42:E42"/>
    <mergeCell ref="F42:G42"/>
    <mergeCell ref="D43:E43"/>
    <mergeCell ref="F43:G43"/>
    <mergeCell ref="A38:C39"/>
    <mergeCell ref="D38:E38"/>
    <mergeCell ref="F38:G38"/>
    <mergeCell ref="H38:I39"/>
    <mergeCell ref="D39:E39"/>
    <mergeCell ref="F39:G39"/>
    <mergeCell ref="D35:E35"/>
    <mergeCell ref="F35:G35"/>
    <mergeCell ref="A36:C36"/>
    <mergeCell ref="D36:E36"/>
    <mergeCell ref="F36:G36"/>
    <mergeCell ref="H36:I37"/>
    <mergeCell ref="D37:E37"/>
    <mergeCell ref="F37:G37"/>
    <mergeCell ref="A31:C32"/>
    <mergeCell ref="D31:E31"/>
    <mergeCell ref="F31:G31"/>
    <mergeCell ref="H31:I35"/>
    <mergeCell ref="D32:E32"/>
    <mergeCell ref="F32:G32"/>
    <mergeCell ref="D33:E33"/>
    <mergeCell ref="F33:G33"/>
    <mergeCell ref="D34:E34"/>
    <mergeCell ref="F34:G34"/>
    <mergeCell ref="A15:C15"/>
    <mergeCell ref="D15:E15"/>
    <mergeCell ref="F15:G15"/>
    <mergeCell ref="A28:C30"/>
    <mergeCell ref="D28:E28"/>
    <mergeCell ref="F28:G28"/>
    <mergeCell ref="H28:I30"/>
    <mergeCell ref="D29:E29"/>
    <mergeCell ref="F29:G29"/>
    <mergeCell ref="D30:E30"/>
    <mergeCell ref="F30:G30"/>
    <mergeCell ref="H24:I27"/>
    <mergeCell ref="D25:E25"/>
    <mergeCell ref="F25:G25"/>
    <mergeCell ref="D26:E26"/>
    <mergeCell ref="F26:G26"/>
    <mergeCell ref="D27:E27"/>
    <mergeCell ref="F27:G27"/>
    <mergeCell ref="A24:C25"/>
    <mergeCell ref="D24:E24"/>
    <mergeCell ref="F24:G24"/>
    <mergeCell ref="H15:I23"/>
    <mergeCell ref="D16:E16"/>
    <mergeCell ref="F16:G16"/>
    <mergeCell ref="D17:E17"/>
    <mergeCell ref="F17:G17"/>
    <mergeCell ref="D18:E18"/>
    <mergeCell ref="D22:E22"/>
    <mergeCell ref="F22:G22"/>
    <mergeCell ref="D23:E23"/>
    <mergeCell ref="F23:G23"/>
    <mergeCell ref="F18:G18"/>
    <mergeCell ref="D19:E19"/>
    <mergeCell ref="F19:G19"/>
    <mergeCell ref="D20:E20"/>
    <mergeCell ref="F20:G20"/>
    <mergeCell ref="D21:E21"/>
    <mergeCell ref="F21:G21"/>
    <mergeCell ref="D11:E11"/>
    <mergeCell ref="F11:G11"/>
    <mergeCell ref="D12:E12"/>
    <mergeCell ref="F12:G12"/>
    <mergeCell ref="A13:C13"/>
    <mergeCell ref="D13:E13"/>
    <mergeCell ref="F13:G13"/>
    <mergeCell ref="H13:I14"/>
    <mergeCell ref="D14:E14"/>
    <mergeCell ref="A8:C12"/>
    <mergeCell ref="D8:E8"/>
    <mergeCell ref="F8:G8"/>
    <mergeCell ref="H8:I12"/>
    <mergeCell ref="D9:E9"/>
    <mergeCell ref="F9:G9"/>
    <mergeCell ref="D10:E10"/>
    <mergeCell ref="F10:G10"/>
    <mergeCell ref="F14:G14"/>
    <mergeCell ref="A1:G1"/>
    <mergeCell ref="I2:J2"/>
    <mergeCell ref="K2:N2"/>
    <mergeCell ref="A4:G4"/>
    <mergeCell ref="A5:G5"/>
    <mergeCell ref="A7:B7"/>
    <mergeCell ref="D7:E7"/>
    <mergeCell ref="H7:I7"/>
    <mergeCell ref="J10:L10"/>
  </mergeCells>
  <hyperlinks>
    <hyperlink ref="D2" location="Overview!A1" display="Overview" xr:uid="{35DBF2B4-4399-4081-B983-79F09DADA873}"/>
    <hyperlink ref="E2" location="'People and Culture divider'!A1" display="People and Culture" xr:uid="{76B06F9B-8C34-48DA-8E63-7E83B63ABFD1}"/>
    <hyperlink ref="F2" location="'Enviro Stewardship divider '!A1" display="'Enviro Stewardship divider '!A1" xr:uid="{B1938488-199E-4942-A30C-A21331FE10EA}"/>
    <hyperlink ref="G2" location="'T and RP divider  '!A1" display="'T and RP divider  '!A1" xr:uid="{4A1F350D-2880-4C24-A34F-6CBECA7BEB2A}"/>
    <hyperlink ref="A119:G119" r:id="rId1" display="For more information, please visit: ICMM Mining Principles" xr:uid="{6C494E9A-322A-491B-A5A2-9A0943390BD2}"/>
  </hyperlinks>
  <pageMargins left="0.7" right="0.7" top="0.75" bottom="0.75" header="0.3" footer="0.3"/>
  <pageSetup orientation="portrait" r:id="rId2"/>
  <customProperties>
    <customPr name="_pios_id" r:id="rId3"/>
  </customProperties>
  <drawing r:id="rId4"/>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90715B-B9D7-460C-AC9A-D5F0D133629E}">
  <dimension ref="A1:T68"/>
  <sheetViews>
    <sheetView zoomScaleNormal="100" workbookViewId="0">
      <selection activeCell="A2" sqref="A2"/>
    </sheetView>
  </sheetViews>
  <sheetFormatPr defaultColWidth="8.81640625" defaultRowHeight="14.5" x14ac:dyDescent="0.35"/>
  <cols>
    <col min="1" max="3" width="7.7265625" style="1" customWidth="1"/>
    <col min="4" max="4" width="20.7265625" style="1" customWidth="1"/>
    <col min="5" max="10" width="18.26953125" style="1" customWidth="1"/>
    <col min="11" max="11" width="35.81640625" style="1" customWidth="1"/>
    <col min="12" max="12" width="0.26953125" style="1" customWidth="1"/>
    <col min="13" max="18" width="18.26953125" style="1" customWidth="1"/>
    <col min="19" max="16384" width="8.81640625" style="1"/>
  </cols>
  <sheetData>
    <row r="1" spans="1:20" ht="70" customHeight="1" x14ac:dyDescent="0.35">
      <c r="A1" s="870" t="s">
        <v>13</v>
      </c>
      <c r="B1" s="870"/>
      <c r="C1" s="870"/>
      <c r="D1" s="870"/>
      <c r="E1" s="870"/>
      <c r="F1" s="870"/>
      <c r="G1" s="870"/>
      <c r="H1" s="871"/>
      <c r="I1" s="6"/>
      <c r="J1" s="4"/>
      <c r="K1" s="5"/>
      <c r="L1" s="5"/>
      <c r="M1" s="5"/>
      <c r="N1" s="6"/>
      <c r="O1" s="7"/>
      <c r="P1" s="7"/>
      <c r="Q1" s="7"/>
      <c r="R1" s="7"/>
      <c r="S1" s="7"/>
      <c r="T1" s="7"/>
    </row>
    <row r="2" spans="1:20" ht="46" customHeight="1" x14ac:dyDescent="0.35">
      <c r="A2" s="751"/>
      <c r="B2" s="752"/>
      <c r="C2" s="753"/>
      <c r="D2" s="767" t="s">
        <v>0</v>
      </c>
      <c r="E2" s="755" t="s">
        <v>1</v>
      </c>
      <c r="F2" s="755" t="s">
        <v>2</v>
      </c>
      <c r="G2" s="755" t="s">
        <v>3</v>
      </c>
      <c r="H2" s="491"/>
      <c r="I2" s="785" t="s">
        <v>4</v>
      </c>
      <c r="J2" s="785"/>
      <c r="K2" s="623" t="str" cm="1">
        <f t="array" ref="K2">IF(OR(I2="", I2="Search key words"), "Cell address",
    _xlfn.LET(
        _xlpm.SearchRange, A4:K501,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625"/>
      <c r="M2" s="626"/>
      <c r="N2" s="624"/>
      <c r="O2" s="63"/>
      <c r="P2" s="63"/>
      <c r="Q2" s="63"/>
      <c r="R2" s="63"/>
      <c r="S2" s="63"/>
      <c r="T2" s="63"/>
    </row>
    <row r="3" spans="1:20" s="91" customFormat="1" ht="25" customHeight="1" x14ac:dyDescent="0.35">
      <c r="A3" s="69"/>
      <c r="B3" s="69"/>
      <c r="C3" s="69"/>
      <c r="D3" s="131"/>
      <c r="E3" s="71"/>
      <c r="F3" s="71"/>
      <c r="G3" s="71"/>
      <c r="H3" s="71"/>
      <c r="I3" s="67"/>
      <c r="J3" s="67"/>
      <c r="K3" s="67"/>
      <c r="L3" s="67"/>
      <c r="M3" s="67"/>
      <c r="N3" s="90"/>
      <c r="O3" s="67"/>
      <c r="P3" s="67"/>
      <c r="Q3" s="67"/>
      <c r="R3" s="67"/>
      <c r="S3" s="67"/>
      <c r="T3" s="67"/>
    </row>
    <row r="4" spans="1:20" ht="16.5" customHeight="1" x14ac:dyDescent="0.35">
      <c r="A4" s="68"/>
      <c r="B4" s="68"/>
      <c r="C4" s="68"/>
      <c r="D4" s="72"/>
      <c r="E4" s="62"/>
      <c r="F4" s="62"/>
      <c r="G4" s="62"/>
      <c r="H4" s="62"/>
      <c r="I4" s="6"/>
      <c r="J4" s="6"/>
      <c r="K4" s="6"/>
      <c r="L4" s="6"/>
      <c r="M4" s="6"/>
      <c r="N4" s="61"/>
      <c r="O4" s="6"/>
      <c r="P4" s="6"/>
      <c r="Q4" s="6"/>
      <c r="R4" s="6"/>
      <c r="S4" s="6"/>
      <c r="T4" s="6"/>
    </row>
    <row r="5" spans="1:20" ht="204.75" customHeight="1" x14ac:dyDescent="0.45">
      <c r="A5" s="796" t="s">
        <v>858</v>
      </c>
      <c r="B5" s="796"/>
      <c r="C5" s="796"/>
      <c r="D5" s="796"/>
      <c r="E5" s="796"/>
      <c r="F5" s="796"/>
      <c r="G5" s="796"/>
      <c r="H5" s="95"/>
      <c r="I5" s="9"/>
      <c r="J5" s="9"/>
      <c r="K5" s="9"/>
      <c r="L5" s="9"/>
      <c r="M5" s="64"/>
      <c r="N5" s="6"/>
      <c r="O5" s="14"/>
      <c r="P5" s="14"/>
      <c r="Q5" s="14"/>
      <c r="R5" s="14"/>
      <c r="S5" s="14"/>
      <c r="T5" s="14"/>
    </row>
    <row r="6" spans="1:20" ht="31" customHeight="1" x14ac:dyDescent="0.35">
      <c r="A6" s="1092" t="s">
        <v>859</v>
      </c>
      <c r="B6" s="1092"/>
      <c r="C6" s="496"/>
      <c r="D6" s="496"/>
      <c r="E6" s="496"/>
      <c r="F6" s="496"/>
      <c r="G6" s="96"/>
      <c r="H6" s="96"/>
      <c r="I6" s="108"/>
      <c r="J6" s="108"/>
      <c r="K6" s="108"/>
    </row>
    <row r="7" spans="1:20" ht="24" customHeight="1" x14ac:dyDescent="0.35">
      <c r="A7" s="1093" t="s">
        <v>860</v>
      </c>
      <c r="B7" s="1094"/>
      <c r="C7" s="1095" t="s">
        <v>861</v>
      </c>
      <c r="D7" s="1095"/>
      <c r="E7" s="495" t="s">
        <v>862</v>
      </c>
      <c r="F7" s="494" t="s">
        <v>863</v>
      </c>
      <c r="G7" s="147"/>
      <c r="H7" s="96"/>
      <c r="I7" s="108"/>
      <c r="J7" s="108"/>
      <c r="K7" s="108"/>
    </row>
    <row r="8" spans="1:20" ht="30" customHeight="1" x14ac:dyDescent="0.35">
      <c r="A8" s="146"/>
      <c r="B8" s="146"/>
      <c r="C8" s="147"/>
      <c r="D8" s="147"/>
      <c r="E8" s="1096" t="s">
        <v>864</v>
      </c>
      <c r="F8" s="1096"/>
      <c r="G8" s="1096"/>
      <c r="H8" s="1096"/>
      <c r="I8" s="1096"/>
      <c r="J8" s="1096"/>
      <c r="K8" s="108"/>
    </row>
    <row r="9" spans="1:20" ht="17.5" customHeight="1" x14ac:dyDescent="0.35">
      <c r="A9" s="1092" t="s">
        <v>865</v>
      </c>
      <c r="B9" s="1092"/>
      <c r="C9" s="1092"/>
      <c r="D9" s="1092"/>
      <c r="E9" s="498" t="s">
        <v>866</v>
      </c>
      <c r="F9" s="498" t="s">
        <v>867</v>
      </c>
      <c r="G9" s="498" t="s">
        <v>868</v>
      </c>
      <c r="H9" s="498" t="s">
        <v>869</v>
      </c>
      <c r="I9" s="498" t="s">
        <v>870</v>
      </c>
      <c r="J9" s="498" t="s">
        <v>871</v>
      </c>
      <c r="K9" s="498" t="s">
        <v>872</v>
      </c>
      <c r="L9" s="77"/>
      <c r="M9" s="77"/>
    </row>
    <row r="10" spans="1:20" ht="17.5" customHeight="1" x14ac:dyDescent="0.35">
      <c r="A10" s="1097" t="s">
        <v>873</v>
      </c>
      <c r="B10" s="1097"/>
      <c r="C10" s="1097"/>
      <c r="D10" s="1097"/>
      <c r="E10" s="1097"/>
      <c r="F10" s="1097"/>
      <c r="G10" s="1097"/>
      <c r="H10" s="1097"/>
      <c r="I10" s="1097"/>
      <c r="J10" s="1097"/>
      <c r="K10" s="497"/>
    </row>
    <row r="11" spans="1:20" ht="54" customHeight="1" x14ac:dyDescent="0.35">
      <c r="A11" s="933" t="s">
        <v>874</v>
      </c>
      <c r="B11" s="933"/>
      <c r="C11" s="933"/>
      <c r="D11" s="933"/>
      <c r="E11" s="142"/>
      <c r="F11" s="140"/>
      <c r="G11" s="640"/>
      <c r="H11" s="140"/>
      <c r="I11" s="140"/>
      <c r="J11" s="107"/>
      <c r="K11" s="139"/>
    </row>
    <row r="12" spans="1:20" ht="65.150000000000006" customHeight="1" x14ac:dyDescent="0.35">
      <c r="A12" s="933" t="s">
        <v>875</v>
      </c>
      <c r="B12" s="933"/>
      <c r="C12" s="933"/>
      <c r="D12" s="933"/>
      <c r="E12" s="142"/>
      <c r="F12" s="143"/>
      <c r="G12" s="140"/>
      <c r="H12" s="143"/>
      <c r="I12" s="143"/>
      <c r="J12" s="107"/>
      <c r="K12" s="133"/>
    </row>
    <row r="13" spans="1:20" ht="66" customHeight="1" x14ac:dyDescent="0.35">
      <c r="A13" s="933" t="s">
        <v>876</v>
      </c>
      <c r="B13" s="933"/>
      <c r="C13" s="933"/>
      <c r="D13" s="933"/>
      <c r="E13" s="142"/>
      <c r="F13" s="143"/>
      <c r="G13" s="143"/>
      <c r="H13" s="143"/>
      <c r="I13" s="143"/>
      <c r="J13" s="107"/>
      <c r="K13" s="133" t="s">
        <v>877</v>
      </c>
    </row>
    <row r="14" spans="1:20" ht="67" customHeight="1" x14ac:dyDescent="0.35">
      <c r="A14" s="933" t="s">
        <v>878</v>
      </c>
      <c r="B14" s="933"/>
      <c r="C14" s="933"/>
      <c r="D14" s="933"/>
      <c r="E14" s="142"/>
      <c r="F14" s="143"/>
      <c r="G14" s="143"/>
      <c r="H14" s="143"/>
      <c r="I14" s="143"/>
      <c r="J14" s="107"/>
      <c r="K14" s="133" t="s">
        <v>877</v>
      </c>
    </row>
    <row r="15" spans="1:20" ht="68.150000000000006" customHeight="1" x14ac:dyDescent="0.35">
      <c r="A15" s="933" t="s">
        <v>879</v>
      </c>
      <c r="B15" s="933"/>
      <c r="C15" s="933"/>
      <c r="D15" s="933"/>
      <c r="E15" s="142"/>
      <c r="F15" s="143"/>
      <c r="G15" s="143"/>
      <c r="H15" s="143"/>
      <c r="I15" s="143"/>
      <c r="J15" s="144"/>
      <c r="K15" s="133" t="s">
        <v>877</v>
      </c>
    </row>
    <row r="16" spans="1:20" ht="17.5" customHeight="1" x14ac:dyDescent="0.35">
      <c r="A16" s="493" t="s">
        <v>880</v>
      </c>
      <c r="B16" s="492"/>
      <c r="C16" s="136"/>
      <c r="D16" s="136"/>
      <c r="E16" s="137"/>
      <c r="F16" s="137"/>
      <c r="G16" s="137"/>
      <c r="H16" s="137"/>
      <c r="I16" s="137"/>
      <c r="J16" s="141"/>
      <c r="K16" s="145"/>
    </row>
    <row r="17" spans="1:11" ht="76" customHeight="1" x14ac:dyDescent="0.35">
      <c r="A17" s="933" t="s">
        <v>881</v>
      </c>
      <c r="B17" s="933"/>
      <c r="C17" s="933"/>
      <c r="D17" s="933"/>
      <c r="E17" s="142"/>
      <c r="F17" s="142"/>
      <c r="G17" s="143"/>
      <c r="H17" s="142"/>
      <c r="I17" s="142"/>
      <c r="J17" s="107"/>
      <c r="K17" s="133" t="s">
        <v>877</v>
      </c>
    </row>
    <row r="18" spans="1:11" ht="80.150000000000006" customHeight="1" x14ac:dyDescent="0.35">
      <c r="A18" s="933" t="s">
        <v>882</v>
      </c>
      <c r="B18" s="933"/>
      <c r="C18" s="933"/>
      <c r="D18" s="933"/>
      <c r="E18" s="641"/>
      <c r="F18" s="641"/>
      <c r="G18" s="641"/>
      <c r="H18" s="641"/>
      <c r="I18" s="641"/>
      <c r="J18" s="376"/>
      <c r="K18" s="133"/>
    </row>
    <row r="19" spans="1:11" ht="17.5" customHeight="1" x14ac:dyDescent="0.35">
      <c r="A19" s="1098" t="s">
        <v>883</v>
      </c>
      <c r="B19" s="1098"/>
      <c r="C19" s="1098"/>
      <c r="D19" s="1098"/>
      <c r="E19" s="1098"/>
      <c r="F19" s="1098"/>
      <c r="G19" s="1098"/>
      <c r="H19" s="1098"/>
      <c r="I19" s="1098"/>
      <c r="J19" s="1098"/>
      <c r="K19" s="1098"/>
    </row>
    <row r="20" spans="1:11" ht="121" customHeight="1" x14ac:dyDescent="0.35">
      <c r="A20" s="933" t="s">
        <v>708</v>
      </c>
      <c r="B20" s="933"/>
      <c r="C20" s="933"/>
      <c r="D20" s="933"/>
      <c r="E20" s="140"/>
      <c r="F20" s="140"/>
      <c r="G20" s="640"/>
      <c r="H20" s="140"/>
      <c r="I20" s="140"/>
      <c r="J20" s="107"/>
      <c r="K20" s="133"/>
    </row>
    <row r="21" spans="1:11" ht="122.15" customHeight="1" x14ac:dyDescent="0.35">
      <c r="A21" s="933" t="s">
        <v>710</v>
      </c>
      <c r="B21" s="933"/>
      <c r="C21" s="933"/>
      <c r="D21" s="933"/>
      <c r="E21" s="143"/>
      <c r="F21" s="143"/>
      <c r="G21" s="140"/>
      <c r="H21" s="143"/>
      <c r="I21" s="143"/>
      <c r="J21" s="107"/>
      <c r="K21" s="133" t="s">
        <v>877</v>
      </c>
    </row>
    <row r="22" spans="1:11" ht="163" customHeight="1" x14ac:dyDescent="0.35">
      <c r="A22" s="933" t="s">
        <v>711</v>
      </c>
      <c r="B22" s="933"/>
      <c r="C22" s="933"/>
      <c r="D22" s="933"/>
      <c r="E22" s="143"/>
      <c r="F22" s="143"/>
      <c r="G22" s="641"/>
      <c r="H22" s="143"/>
      <c r="I22" s="143"/>
      <c r="J22" s="107"/>
      <c r="K22" s="633" t="s">
        <v>884</v>
      </c>
    </row>
    <row r="23" spans="1:11" ht="125.15" customHeight="1" x14ac:dyDescent="0.35">
      <c r="A23" s="933" t="s">
        <v>885</v>
      </c>
      <c r="B23" s="933"/>
      <c r="C23" s="933"/>
      <c r="D23" s="933"/>
      <c r="E23" s="143"/>
      <c r="F23" s="143"/>
      <c r="G23" s="640"/>
      <c r="H23" s="143"/>
      <c r="I23" s="143"/>
      <c r="J23" s="107"/>
      <c r="K23" s="133"/>
    </row>
    <row r="24" spans="1:11" ht="100" customHeight="1" x14ac:dyDescent="0.35">
      <c r="A24" s="933" t="s">
        <v>715</v>
      </c>
      <c r="B24" s="933"/>
      <c r="C24" s="933"/>
      <c r="D24" s="933"/>
      <c r="E24" s="143"/>
      <c r="F24" s="143"/>
      <c r="G24" s="140"/>
      <c r="H24" s="143"/>
      <c r="I24" s="143"/>
      <c r="J24" s="107"/>
      <c r="K24" s="133"/>
    </row>
    <row r="25" spans="1:11" ht="113.15" customHeight="1" x14ac:dyDescent="0.35">
      <c r="A25" s="933" t="s">
        <v>886</v>
      </c>
      <c r="B25" s="933"/>
      <c r="C25" s="933"/>
      <c r="D25" s="933"/>
      <c r="E25" s="143"/>
      <c r="F25" s="143"/>
      <c r="G25" s="143"/>
      <c r="H25" s="143"/>
      <c r="I25" s="143"/>
      <c r="J25" s="107"/>
      <c r="K25" s="133" t="s">
        <v>887</v>
      </c>
    </row>
    <row r="26" spans="1:11" ht="129" customHeight="1" x14ac:dyDescent="0.35">
      <c r="A26" s="933" t="s">
        <v>888</v>
      </c>
      <c r="B26" s="933"/>
      <c r="C26" s="933"/>
      <c r="D26" s="933"/>
      <c r="E26" s="143"/>
      <c r="F26" s="143"/>
      <c r="G26" s="143"/>
      <c r="H26" s="143"/>
      <c r="I26" s="143"/>
      <c r="J26" s="107"/>
      <c r="K26" s="133" t="s">
        <v>887</v>
      </c>
    </row>
    <row r="27" spans="1:11" ht="78" customHeight="1" x14ac:dyDescent="0.35">
      <c r="A27" s="933" t="s">
        <v>720</v>
      </c>
      <c r="B27" s="933"/>
      <c r="C27" s="933"/>
      <c r="D27" s="933"/>
      <c r="E27" s="143"/>
      <c r="F27" s="143"/>
      <c r="G27" s="143"/>
      <c r="H27" s="143"/>
      <c r="I27" s="143"/>
      <c r="J27" s="107"/>
      <c r="K27" s="133"/>
    </row>
    <row r="28" spans="1:11" ht="87" customHeight="1" x14ac:dyDescent="0.35">
      <c r="A28" s="933" t="s">
        <v>722</v>
      </c>
      <c r="B28" s="933"/>
      <c r="C28" s="933"/>
      <c r="D28" s="933"/>
      <c r="E28" s="142"/>
      <c r="F28" s="142"/>
      <c r="G28" s="142"/>
      <c r="H28" s="143"/>
      <c r="I28" s="142"/>
      <c r="J28" s="144"/>
      <c r="K28" s="139"/>
    </row>
    <row r="29" spans="1:11" ht="17.5" customHeight="1" x14ac:dyDescent="0.35">
      <c r="A29" s="138" t="s">
        <v>889</v>
      </c>
      <c r="B29" s="499"/>
      <c r="C29" s="136"/>
      <c r="D29" s="136"/>
      <c r="E29" s="137"/>
      <c r="F29" s="137"/>
      <c r="G29" s="137"/>
      <c r="H29" s="137"/>
      <c r="I29" s="137"/>
      <c r="J29" s="141"/>
      <c r="K29" s="145"/>
    </row>
    <row r="30" spans="1:11" ht="98.15" customHeight="1" x14ac:dyDescent="0.35">
      <c r="A30" s="933" t="s">
        <v>725</v>
      </c>
      <c r="B30" s="933"/>
      <c r="C30" s="933"/>
      <c r="D30" s="933"/>
      <c r="E30" s="140"/>
      <c r="F30" s="140"/>
      <c r="G30" s="140"/>
      <c r="H30" s="140"/>
      <c r="I30" s="140"/>
      <c r="J30" s="107"/>
      <c r="K30" s="133"/>
    </row>
    <row r="31" spans="1:11" ht="231" customHeight="1" x14ac:dyDescent="0.35">
      <c r="A31" s="933" t="s">
        <v>890</v>
      </c>
      <c r="B31" s="933"/>
      <c r="C31" s="933"/>
      <c r="D31" s="933"/>
      <c r="E31" s="143"/>
      <c r="F31" s="143"/>
      <c r="G31" s="143"/>
      <c r="H31" s="143"/>
      <c r="I31" s="143"/>
      <c r="J31" s="107"/>
      <c r="K31" s="633" t="s">
        <v>891</v>
      </c>
    </row>
    <row r="32" spans="1:11" ht="105" customHeight="1" x14ac:dyDescent="0.35">
      <c r="A32" s="933" t="s">
        <v>728</v>
      </c>
      <c r="B32" s="933"/>
      <c r="C32" s="933"/>
      <c r="D32" s="933"/>
      <c r="E32" s="143"/>
      <c r="F32" s="143"/>
      <c r="G32" s="143"/>
      <c r="H32" s="143"/>
      <c r="I32" s="143"/>
      <c r="J32" s="107"/>
      <c r="K32" s="133" t="s">
        <v>892</v>
      </c>
    </row>
    <row r="33" spans="1:11" ht="93" customHeight="1" x14ac:dyDescent="0.35">
      <c r="A33" s="933" t="s">
        <v>729</v>
      </c>
      <c r="B33" s="933"/>
      <c r="C33" s="933"/>
      <c r="D33" s="933"/>
      <c r="E33" s="142"/>
      <c r="F33" s="142"/>
      <c r="G33" s="142"/>
      <c r="H33" s="143"/>
      <c r="I33" s="142"/>
      <c r="J33" s="144"/>
      <c r="K33" s="133" t="s">
        <v>892</v>
      </c>
    </row>
    <row r="34" spans="1:11" ht="17.5" customHeight="1" x14ac:dyDescent="0.35">
      <c r="A34" s="1099" t="s">
        <v>893</v>
      </c>
      <c r="B34" s="1099"/>
      <c r="C34" s="1099"/>
      <c r="D34" s="1099"/>
      <c r="E34" s="1099"/>
      <c r="F34" s="1099"/>
      <c r="G34" s="1099"/>
      <c r="H34" s="137"/>
      <c r="I34" s="137"/>
      <c r="J34" s="141"/>
      <c r="K34" s="145"/>
    </row>
    <row r="35" spans="1:11" ht="110.15" customHeight="1" x14ac:dyDescent="0.35">
      <c r="A35" s="933" t="s">
        <v>731</v>
      </c>
      <c r="B35" s="933"/>
      <c r="C35" s="933"/>
      <c r="D35" s="933"/>
      <c r="E35" s="140"/>
      <c r="F35" s="140"/>
      <c r="G35" s="140"/>
      <c r="H35" s="140"/>
      <c r="I35" s="140"/>
      <c r="J35" s="107"/>
      <c r="K35" s="133"/>
    </row>
    <row r="36" spans="1:11" ht="95.15" customHeight="1" x14ac:dyDescent="0.35">
      <c r="A36" s="933" t="s">
        <v>735</v>
      </c>
      <c r="B36" s="933"/>
      <c r="C36" s="933"/>
      <c r="D36" s="933"/>
      <c r="E36" s="142"/>
      <c r="F36" s="142"/>
      <c r="G36" s="142"/>
      <c r="H36" s="142"/>
      <c r="I36" s="142"/>
      <c r="J36" s="144"/>
      <c r="K36" s="375"/>
    </row>
    <row r="37" spans="1:11" ht="95.15" customHeight="1" x14ac:dyDescent="0.35">
      <c r="A37" s="933" t="s">
        <v>894</v>
      </c>
      <c r="B37" s="933"/>
      <c r="C37" s="933"/>
      <c r="D37" s="933"/>
      <c r="E37" s="142"/>
      <c r="F37" s="142"/>
      <c r="G37" s="142"/>
      <c r="H37" s="142"/>
      <c r="I37" s="142"/>
      <c r="J37" s="144"/>
      <c r="K37" s="642"/>
    </row>
    <row r="38" spans="1:11" ht="17.5" customHeight="1" x14ac:dyDescent="0.35">
      <c r="A38" s="1100" t="s">
        <v>895</v>
      </c>
      <c r="B38" s="1100"/>
      <c r="C38" s="1100"/>
      <c r="D38" s="1100"/>
      <c r="E38" s="1100"/>
      <c r="F38" s="1100"/>
      <c r="G38" s="1100"/>
      <c r="H38" s="1100"/>
      <c r="I38" s="1100"/>
      <c r="J38" s="1100"/>
      <c r="K38" s="1100"/>
    </row>
    <row r="39" spans="1:11" ht="103" customHeight="1" x14ac:dyDescent="0.35">
      <c r="A39" s="933" t="s">
        <v>738</v>
      </c>
      <c r="B39" s="933"/>
      <c r="C39" s="933"/>
      <c r="D39" s="933"/>
      <c r="E39" s="142"/>
      <c r="F39" s="142"/>
      <c r="G39" s="142"/>
      <c r="H39" s="143"/>
      <c r="I39" s="142"/>
      <c r="J39" s="144"/>
      <c r="K39" s="133"/>
    </row>
    <row r="40" spans="1:11" ht="106" customHeight="1" x14ac:dyDescent="0.35">
      <c r="A40" s="933" t="s">
        <v>741</v>
      </c>
      <c r="B40" s="933"/>
      <c r="C40" s="933"/>
      <c r="D40" s="933"/>
      <c r="E40" s="142"/>
      <c r="F40" s="142"/>
      <c r="G40" s="142"/>
      <c r="H40" s="142"/>
      <c r="I40" s="142"/>
      <c r="J40" s="144"/>
      <c r="K40" s="633" t="s">
        <v>896</v>
      </c>
    </row>
    <row r="41" spans="1:11" ht="192" x14ac:dyDescent="0.35">
      <c r="A41" s="933" t="s">
        <v>743</v>
      </c>
      <c r="B41" s="933"/>
      <c r="C41" s="933"/>
      <c r="D41" s="933"/>
      <c r="E41" s="142"/>
      <c r="F41" s="142"/>
      <c r="G41" s="142"/>
      <c r="H41" s="143"/>
      <c r="I41" s="142"/>
      <c r="J41" s="144"/>
      <c r="K41" s="438" t="s">
        <v>897</v>
      </c>
    </row>
    <row r="42" spans="1:11" ht="145" customHeight="1" x14ac:dyDescent="0.35">
      <c r="A42" s="933" t="s">
        <v>745</v>
      </c>
      <c r="B42" s="933"/>
      <c r="C42" s="933"/>
      <c r="D42" s="933"/>
      <c r="E42" s="142"/>
      <c r="F42" s="142"/>
      <c r="G42" s="142"/>
      <c r="H42" s="143"/>
      <c r="I42" s="142"/>
      <c r="J42" s="144"/>
      <c r="K42" s="133" t="s">
        <v>898</v>
      </c>
    </row>
    <row r="43" spans="1:11" ht="88" customHeight="1" x14ac:dyDescent="0.35">
      <c r="A43" s="933" t="s">
        <v>899</v>
      </c>
      <c r="B43" s="933"/>
      <c r="C43" s="933"/>
      <c r="D43" s="933"/>
      <c r="E43" s="142"/>
      <c r="F43" s="142"/>
      <c r="G43" s="142"/>
      <c r="H43" s="143"/>
      <c r="I43" s="142"/>
      <c r="J43" s="144"/>
      <c r="K43" s="133"/>
    </row>
    <row r="44" spans="1:11" ht="17.5" customHeight="1" x14ac:dyDescent="0.35">
      <c r="A44" s="1099" t="s">
        <v>900</v>
      </c>
      <c r="B44" s="1099"/>
      <c r="C44" s="1099"/>
      <c r="D44" s="1099"/>
      <c r="E44" s="1099"/>
      <c r="F44" s="1099"/>
      <c r="G44" s="1099"/>
      <c r="H44" s="1099"/>
      <c r="I44" s="1099"/>
      <c r="J44" s="1099"/>
      <c r="K44" s="1099"/>
    </row>
    <row r="45" spans="1:11" ht="111" customHeight="1" x14ac:dyDescent="0.35">
      <c r="A45" s="933" t="s">
        <v>750</v>
      </c>
      <c r="B45" s="933"/>
      <c r="C45" s="933"/>
      <c r="D45" s="933"/>
      <c r="E45" s="142"/>
      <c r="F45" s="142"/>
      <c r="G45" s="142"/>
      <c r="H45" s="143"/>
      <c r="I45" s="142"/>
      <c r="J45" s="144"/>
      <c r="K45" s="133"/>
    </row>
    <row r="46" spans="1:11" ht="366" customHeight="1" x14ac:dyDescent="0.35">
      <c r="A46" s="933" t="s">
        <v>901</v>
      </c>
      <c r="B46" s="933"/>
      <c r="C46" s="933"/>
      <c r="D46" s="933"/>
      <c r="E46" s="142"/>
      <c r="F46" s="142"/>
      <c r="G46" s="142"/>
      <c r="H46" s="143"/>
      <c r="I46" s="142"/>
      <c r="J46" s="144"/>
      <c r="K46" s="438" t="s">
        <v>902</v>
      </c>
    </row>
    <row r="47" spans="1:11" ht="17.5" customHeight="1" x14ac:dyDescent="0.35">
      <c r="A47" s="1099" t="s">
        <v>903</v>
      </c>
      <c r="B47" s="1099"/>
      <c r="C47" s="1099"/>
      <c r="D47" s="1099"/>
      <c r="E47" s="1099"/>
      <c r="F47" s="1099"/>
      <c r="G47" s="1099"/>
      <c r="H47" s="1099"/>
      <c r="I47" s="1099"/>
      <c r="J47" s="1099"/>
      <c r="K47" s="1099"/>
    </row>
    <row r="48" spans="1:11" ht="144" x14ac:dyDescent="0.35">
      <c r="A48" s="933" t="s">
        <v>904</v>
      </c>
      <c r="B48" s="933"/>
      <c r="C48" s="933"/>
      <c r="D48" s="933"/>
      <c r="E48" s="142"/>
      <c r="F48" s="142"/>
      <c r="G48" s="142"/>
      <c r="H48" s="143"/>
      <c r="I48" s="142"/>
      <c r="J48" s="144"/>
      <c r="K48" s="133" t="s">
        <v>905</v>
      </c>
    </row>
    <row r="49" spans="1:11" ht="108" customHeight="1" x14ac:dyDescent="0.35">
      <c r="A49" s="933" t="s">
        <v>757</v>
      </c>
      <c r="B49" s="933"/>
      <c r="C49" s="933"/>
      <c r="D49" s="933"/>
      <c r="E49" s="142"/>
      <c r="F49" s="142"/>
      <c r="G49" s="142"/>
      <c r="H49" s="143"/>
      <c r="I49" s="142"/>
      <c r="J49" s="144"/>
      <c r="K49" s="133"/>
    </row>
    <row r="50" spans="1:11" ht="17.5" customHeight="1" x14ac:dyDescent="0.35">
      <c r="A50" s="1099" t="s">
        <v>906</v>
      </c>
      <c r="B50" s="1099"/>
      <c r="C50" s="1099"/>
      <c r="D50" s="1099"/>
      <c r="E50" s="1099"/>
      <c r="F50" s="1099"/>
      <c r="G50" s="1099"/>
      <c r="H50" s="1099"/>
      <c r="I50" s="1099"/>
      <c r="J50" s="1099"/>
      <c r="K50" s="1099"/>
    </row>
    <row r="51" spans="1:11" ht="106" customHeight="1" x14ac:dyDescent="0.35">
      <c r="A51" s="933" t="s">
        <v>760</v>
      </c>
      <c r="B51" s="933"/>
      <c r="C51" s="933"/>
      <c r="D51" s="933"/>
      <c r="E51" s="142"/>
      <c r="F51" s="142"/>
      <c r="G51" s="142"/>
      <c r="H51" s="143"/>
      <c r="I51" s="142"/>
      <c r="J51" s="144"/>
      <c r="K51" s="133"/>
    </row>
    <row r="52" spans="1:11" ht="112" customHeight="1" x14ac:dyDescent="0.35">
      <c r="A52" s="933" t="s">
        <v>907</v>
      </c>
      <c r="B52" s="933"/>
      <c r="C52" s="933"/>
      <c r="D52" s="933"/>
      <c r="E52" s="142"/>
      <c r="F52" s="142"/>
      <c r="G52" s="142"/>
      <c r="H52" s="143"/>
      <c r="I52" s="142"/>
      <c r="J52" s="144"/>
      <c r="K52" s="133"/>
    </row>
    <row r="53" spans="1:11" ht="95.15" customHeight="1" x14ac:dyDescent="0.35">
      <c r="A53" s="933" t="s">
        <v>765</v>
      </c>
      <c r="B53" s="933"/>
      <c r="C53" s="933"/>
      <c r="D53" s="933"/>
      <c r="E53" s="142"/>
      <c r="F53" s="142"/>
      <c r="G53" s="142"/>
      <c r="H53" s="143"/>
      <c r="I53" s="142"/>
      <c r="J53" s="144"/>
      <c r="K53" s="133" t="s">
        <v>892</v>
      </c>
    </row>
    <row r="54" spans="1:11" ht="107.15" customHeight="1" x14ac:dyDescent="0.35">
      <c r="A54" s="933" t="s">
        <v>767</v>
      </c>
      <c r="B54" s="933"/>
      <c r="C54" s="933"/>
      <c r="D54" s="933"/>
      <c r="E54" s="142"/>
      <c r="F54" s="142"/>
      <c r="G54" s="142"/>
      <c r="H54" s="143"/>
      <c r="I54" s="142"/>
      <c r="J54" s="144"/>
      <c r="K54" s="133" t="s">
        <v>908</v>
      </c>
    </row>
    <row r="55" spans="1:11" ht="17.5" customHeight="1" x14ac:dyDescent="0.35">
      <c r="A55" s="1099" t="s">
        <v>909</v>
      </c>
      <c r="B55" s="1099"/>
      <c r="C55" s="1099"/>
      <c r="D55" s="1099"/>
      <c r="E55" s="1099"/>
      <c r="F55" s="1099"/>
      <c r="G55" s="1099"/>
      <c r="H55" s="1099"/>
      <c r="I55" s="1099"/>
      <c r="J55" s="1099"/>
      <c r="K55" s="1099"/>
    </row>
    <row r="56" spans="1:11" ht="67" customHeight="1" x14ac:dyDescent="0.35">
      <c r="A56" s="933" t="s">
        <v>769</v>
      </c>
      <c r="B56" s="933"/>
      <c r="C56" s="933"/>
      <c r="D56" s="933"/>
      <c r="E56" s="142"/>
      <c r="F56" s="142"/>
      <c r="G56" s="142"/>
      <c r="H56" s="142"/>
      <c r="I56" s="142"/>
      <c r="J56" s="144"/>
      <c r="K56" s="133" t="s">
        <v>877</v>
      </c>
    </row>
    <row r="57" spans="1:11" ht="89.15" customHeight="1" x14ac:dyDescent="0.35">
      <c r="A57" s="933" t="s">
        <v>772</v>
      </c>
      <c r="B57" s="933"/>
      <c r="C57" s="933"/>
      <c r="D57" s="933"/>
      <c r="E57" s="142"/>
      <c r="F57" s="142"/>
      <c r="G57" s="142"/>
      <c r="H57" s="143"/>
      <c r="I57" s="142"/>
      <c r="J57" s="144"/>
      <c r="K57" s="133"/>
    </row>
    <row r="58" spans="1:11" ht="68.150000000000006" customHeight="1" x14ac:dyDescent="0.35">
      <c r="A58" s="933" t="s">
        <v>773</v>
      </c>
      <c r="B58" s="933"/>
      <c r="C58" s="933"/>
      <c r="D58" s="933"/>
      <c r="E58" s="142"/>
      <c r="F58" s="142"/>
      <c r="G58" s="142"/>
      <c r="H58" s="142"/>
      <c r="I58" s="142"/>
      <c r="J58" s="144"/>
      <c r="K58" s="133" t="s">
        <v>877</v>
      </c>
    </row>
    <row r="59" spans="1:11" ht="79" customHeight="1" x14ac:dyDescent="0.35">
      <c r="A59" s="933" t="s">
        <v>775</v>
      </c>
      <c r="B59" s="933"/>
      <c r="C59" s="933"/>
      <c r="D59" s="933"/>
      <c r="E59" s="142"/>
      <c r="F59" s="142"/>
      <c r="G59" s="142"/>
      <c r="H59" s="142"/>
      <c r="I59" s="142"/>
      <c r="J59" s="144"/>
      <c r="K59" s="133" t="s">
        <v>877</v>
      </c>
    </row>
    <row r="61" spans="1:11" x14ac:dyDescent="0.35">
      <c r="A61" s="1101" t="s">
        <v>910</v>
      </c>
      <c r="B61" s="1102"/>
      <c r="C61" s="1102"/>
      <c r="D61" s="1102"/>
      <c r="E61" s="1102"/>
      <c r="F61" s="1102"/>
      <c r="G61" s="1102"/>
    </row>
    <row r="62" spans="1:11" x14ac:dyDescent="0.35">
      <c r="A62" s="111"/>
      <c r="B62" s="111"/>
      <c r="C62" s="111"/>
      <c r="D62" s="111"/>
      <c r="E62" s="111"/>
      <c r="F62" s="111"/>
      <c r="G62" s="111"/>
    </row>
    <row r="63" spans="1:11" x14ac:dyDescent="0.35">
      <c r="A63" s="111"/>
      <c r="B63" s="111"/>
      <c r="C63" s="111"/>
      <c r="D63" s="111"/>
      <c r="E63" s="111"/>
      <c r="F63" s="111"/>
      <c r="G63" s="111"/>
    </row>
    <row r="64" spans="1:11" x14ac:dyDescent="0.35">
      <c r="A64" s="111"/>
      <c r="B64" s="111"/>
      <c r="C64" s="111"/>
      <c r="D64" s="111"/>
      <c r="E64" s="111"/>
      <c r="F64" s="111"/>
      <c r="G64" s="111"/>
    </row>
    <row r="65" spans="1:7" x14ac:dyDescent="0.35">
      <c r="A65" s="111"/>
      <c r="B65" s="111"/>
      <c r="C65" s="111"/>
      <c r="D65" s="111"/>
      <c r="E65" s="111"/>
      <c r="F65" s="111"/>
      <c r="G65" s="111"/>
    </row>
    <row r="66" spans="1:7" x14ac:dyDescent="0.35">
      <c r="A66" s="111"/>
      <c r="B66" s="111"/>
      <c r="C66" s="111"/>
      <c r="D66" s="111"/>
      <c r="E66" s="111"/>
      <c r="F66" s="111"/>
      <c r="G66" s="111"/>
    </row>
    <row r="67" spans="1:7" x14ac:dyDescent="0.35">
      <c r="A67" s="111"/>
      <c r="B67" s="111"/>
      <c r="C67" s="111"/>
      <c r="D67" s="111"/>
      <c r="E67" s="111"/>
      <c r="F67" s="111"/>
      <c r="G67" s="111"/>
    </row>
    <row r="68" spans="1:7" x14ac:dyDescent="0.35">
      <c r="A68" s="111"/>
      <c r="B68" s="111"/>
      <c r="C68" s="111"/>
      <c r="D68" s="111"/>
      <c r="E68" s="111"/>
      <c r="F68" s="111"/>
      <c r="G68" s="111"/>
    </row>
  </sheetData>
  <sheetProtection algorithmName="SHA-512" hashValue="/6PxaHd9cG+PP1e7eEw2QHchvMEWDvc+2tj4rm/TwDULtu7FjXkwbqaLjEhue0OMsWmQ3sG7bGvqqih66CeI+g==" saltValue="Eh1LZpEkqYQMy1/a28eLsA==" spinCount="100000" sheet="1" objects="1" scenarios="1" selectLockedCells="1"/>
  <mergeCells count="57">
    <mergeCell ref="A58:D58"/>
    <mergeCell ref="A59:D59"/>
    <mergeCell ref="A61:G61"/>
    <mergeCell ref="A52:D52"/>
    <mergeCell ref="A53:D53"/>
    <mergeCell ref="A54:D54"/>
    <mergeCell ref="A55:K55"/>
    <mergeCell ref="A56:D56"/>
    <mergeCell ref="A57:D57"/>
    <mergeCell ref="A51:D51"/>
    <mergeCell ref="A40:D40"/>
    <mergeCell ref="A41:D41"/>
    <mergeCell ref="A42:D42"/>
    <mergeCell ref="A43:D43"/>
    <mergeCell ref="A44:K44"/>
    <mergeCell ref="A45:D45"/>
    <mergeCell ref="A46:D46"/>
    <mergeCell ref="A47:K47"/>
    <mergeCell ref="A48:D48"/>
    <mergeCell ref="A49:D49"/>
    <mergeCell ref="A50:K50"/>
    <mergeCell ref="A39:D39"/>
    <mergeCell ref="A27:D27"/>
    <mergeCell ref="A28:D28"/>
    <mergeCell ref="A30:D30"/>
    <mergeCell ref="A31:D31"/>
    <mergeCell ref="A32:D32"/>
    <mergeCell ref="A33:D33"/>
    <mergeCell ref="A34:G34"/>
    <mergeCell ref="A35:D35"/>
    <mergeCell ref="A36:D36"/>
    <mergeCell ref="A37:D37"/>
    <mergeCell ref="A38:K38"/>
    <mergeCell ref="A26:D26"/>
    <mergeCell ref="A14:D14"/>
    <mergeCell ref="A15:D15"/>
    <mergeCell ref="A17:D17"/>
    <mergeCell ref="A18:D18"/>
    <mergeCell ref="A19:K19"/>
    <mergeCell ref="A20:D20"/>
    <mergeCell ref="A21:D21"/>
    <mergeCell ref="A22:D22"/>
    <mergeCell ref="A23:D23"/>
    <mergeCell ref="A24:D24"/>
    <mergeCell ref="A25:D25"/>
    <mergeCell ref="A13:D13"/>
    <mergeCell ref="A1:H1"/>
    <mergeCell ref="I2:J2"/>
    <mergeCell ref="A5:G5"/>
    <mergeCell ref="A6:B6"/>
    <mergeCell ref="A7:B7"/>
    <mergeCell ref="C7:D7"/>
    <mergeCell ref="E8:J8"/>
    <mergeCell ref="A9:D9"/>
    <mergeCell ref="A10:J10"/>
    <mergeCell ref="A11:D11"/>
    <mergeCell ref="A12:D12"/>
  </mergeCells>
  <hyperlinks>
    <hyperlink ref="D2" location="Overview!A1" display="Overview" xr:uid="{4982DED4-F84A-42F0-9276-6E6789351CEF}"/>
    <hyperlink ref="E2" location="'People and Culture divider'!A1" display="People and Culture" xr:uid="{F2D0E152-6429-4FC7-8898-3849E6A95B15}"/>
    <hyperlink ref="F2" location="'Enviro Stewardship divider '!A1" display="'Enviro Stewardship divider '!A1" xr:uid="{167B36FD-848E-427C-9F6F-CF989B9F5633}"/>
    <hyperlink ref="G2" location="'T and RP divider  '!A1" display="'T and RP divider  '!A1" xr:uid="{49C403D5-44CF-46D8-8DEE-28D0B8A06826}"/>
  </hyperlinks>
  <pageMargins left="0.7" right="0.7" top="0.75" bottom="0.75" header="0.3" footer="0.3"/>
  <pageSetup orientation="portrait" r:id="rId1"/>
  <customProperties>
    <customPr name="_pios_id" r:id="rId2"/>
  </customProperties>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31D6D4-71E9-A644-89A3-6DE7045231EF}">
  <dimension ref="A1:S14"/>
  <sheetViews>
    <sheetView zoomScaleNormal="100" workbookViewId="0">
      <selection activeCell="A2" sqref="A2"/>
    </sheetView>
  </sheetViews>
  <sheetFormatPr defaultColWidth="8.81640625" defaultRowHeight="14.5" x14ac:dyDescent="0.35"/>
  <cols>
    <col min="1" max="3" width="7.7265625" style="1" customWidth="1"/>
    <col min="4" max="10" width="18.26953125" style="1" customWidth="1"/>
    <col min="11" max="11" width="34.453125" style="1" customWidth="1"/>
    <col min="12" max="16" width="18.26953125" style="1" customWidth="1"/>
    <col min="17" max="16384" width="8.81640625" style="1"/>
  </cols>
  <sheetData>
    <row r="1" spans="1:19" ht="70" customHeight="1" x14ac:dyDescent="0.35">
      <c r="A1" s="870" t="s">
        <v>44</v>
      </c>
      <c r="B1" s="870"/>
      <c r="C1" s="870"/>
      <c r="D1" s="870"/>
      <c r="E1" s="870"/>
      <c r="F1" s="870"/>
      <c r="G1" s="871"/>
      <c r="H1" s="6"/>
      <c r="I1" s="4"/>
      <c r="J1" s="5"/>
      <c r="K1" s="5"/>
      <c r="L1" s="6"/>
      <c r="M1" s="7"/>
      <c r="N1" s="7"/>
      <c r="O1" s="7"/>
      <c r="P1" s="7"/>
      <c r="Q1" s="7"/>
      <c r="R1" s="7"/>
    </row>
    <row r="2" spans="1:19" ht="46" customHeight="1" x14ac:dyDescent="0.35">
      <c r="A2" s="751"/>
      <c r="B2" s="752"/>
      <c r="C2" s="753"/>
      <c r="D2" s="768" t="s">
        <v>0</v>
      </c>
      <c r="E2" s="755" t="s">
        <v>1</v>
      </c>
      <c r="F2" s="755" t="s">
        <v>2</v>
      </c>
      <c r="G2" s="755" t="s">
        <v>3</v>
      </c>
      <c r="H2" s="98"/>
      <c r="I2" s="785" t="s">
        <v>4</v>
      </c>
      <c r="J2" s="785"/>
      <c r="K2" s="623" t="str" cm="1">
        <f t="array" ref="K2">IF(OR(I2="", I2="Search key words"), "Cell address",
    _xlfn.LET(
        _xlpm.SearchRange, A4:J500,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60"/>
      <c r="M2" s="63"/>
      <c r="N2" s="63"/>
      <c r="O2" s="63"/>
      <c r="P2" s="63"/>
      <c r="Q2" s="63"/>
      <c r="R2" s="63"/>
    </row>
    <row r="3" spans="1:19" s="91" customFormat="1" ht="25" customHeight="1" x14ac:dyDescent="0.35">
      <c r="A3" s="69"/>
      <c r="B3" s="69"/>
      <c r="C3" s="69"/>
      <c r="D3" s="150"/>
      <c r="E3" s="148"/>
      <c r="F3" s="148"/>
      <c r="G3" s="148"/>
      <c r="H3" s="149"/>
      <c r="I3" s="67"/>
      <c r="J3" s="67"/>
      <c r="K3" s="67"/>
      <c r="L3" s="90"/>
      <c r="M3" s="67"/>
      <c r="N3" s="67"/>
      <c r="O3" s="67"/>
      <c r="P3" s="67"/>
      <c r="Q3" s="67"/>
      <c r="R3" s="67"/>
    </row>
    <row r="4" spans="1:19" ht="10" customHeight="1" x14ac:dyDescent="0.35">
      <c r="A4" s="68"/>
      <c r="B4" s="68"/>
      <c r="C4" s="68"/>
      <c r="D4" s="72"/>
      <c r="E4" s="62"/>
      <c r="F4" s="62"/>
      <c r="G4" s="62"/>
      <c r="H4" s="6"/>
      <c r="I4" s="6"/>
      <c r="J4" s="6"/>
      <c r="K4" s="6"/>
      <c r="L4" s="61"/>
      <c r="M4" s="6"/>
      <c r="N4" s="6"/>
      <c r="O4" s="6"/>
      <c r="P4" s="6"/>
      <c r="Q4" s="6"/>
      <c r="R4" s="6"/>
    </row>
    <row r="5" spans="1:19" s="405" customFormat="1" ht="45" customHeight="1" x14ac:dyDescent="0.35">
      <c r="A5" s="1106" t="s">
        <v>911</v>
      </c>
      <c r="B5" s="1107"/>
      <c r="C5" s="1107"/>
      <c r="D5" s="1107"/>
      <c r="E5" s="1107"/>
      <c r="F5" s="1107"/>
      <c r="G5" s="1107"/>
      <c r="H5" s="561"/>
      <c r="I5" s="561"/>
      <c r="J5" s="561"/>
      <c r="K5" s="561"/>
      <c r="L5" s="562"/>
      <c r="M5" s="563"/>
      <c r="N5" s="564"/>
      <c r="O5" s="564"/>
      <c r="P5" s="564"/>
      <c r="Q5" s="564"/>
      <c r="R5" s="564"/>
      <c r="S5" s="564"/>
    </row>
    <row r="6" spans="1:19" ht="376.5" customHeight="1" x14ac:dyDescent="0.35">
      <c r="A6" s="1112" t="s">
        <v>912</v>
      </c>
      <c r="B6" s="1112"/>
      <c r="C6" s="1112"/>
      <c r="D6" s="1112"/>
      <c r="E6" s="1112"/>
      <c r="F6" s="1112"/>
      <c r="G6" s="1112"/>
      <c r="H6" s="1112"/>
      <c r="I6" s="418"/>
      <c r="J6" s="418"/>
      <c r="K6" s="9"/>
      <c r="L6" s="9"/>
      <c r="M6" s="6"/>
      <c r="N6" s="7"/>
      <c r="O6" s="7"/>
      <c r="P6" s="7"/>
      <c r="Q6" s="7"/>
      <c r="R6" s="7"/>
      <c r="S6" s="7"/>
    </row>
    <row r="7" spans="1:19" ht="45" customHeight="1" x14ac:dyDescent="0.35">
      <c r="A7" s="1112"/>
      <c r="B7" s="1112"/>
      <c r="C7" s="1112"/>
      <c r="D7" s="1112"/>
      <c r="E7" s="1112"/>
      <c r="F7" s="1112"/>
      <c r="G7" s="1112"/>
      <c r="H7" s="1112"/>
      <c r="I7" s="418"/>
      <c r="J7" s="418"/>
      <c r="K7" s="9"/>
      <c r="L7" s="9"/>
      <c r="M7" s="6"/>
      <c r="N7" s="6"/>
      <c r="O7" s="6"/>
      <c r="P7" s="6"/>
      <c r="Q7" s="6"/>
      <c r="R7" s="6"/>
      <c r="S7" s="6"/>
    </row>
    <row r="8" spans="1:19" ht="30" customHeight="1" x14ac:dyDescent="0.35">
      <c r="A8" s="1109" t="s">
        <v>913</v>
      </c>
      <c r="B8" s="1109"/>
      <c r="C8" s="1109" t="s">
        <v>914</v>
      </c>
      <c r="D8" s="1109"/>
      <c r="E8" s="498" t="s">
        <v>915</v>
      </c>
      <c r="F8" s="498" t="s">
        <v>916</v>
      </c>
      <c r="G8" s="498" t="s">
        <v>917</v>
      </c>
      <c r="H8" s="498" t="s">
        <v>918</v>
      </c>
      <c r="I8" s="80"/>
      <c r="J8" s="77"/>
      <c r="K8" s="77"/>
    </row>
    <row r="9" spans="1:19" ht="47.15" customHeight="1" x14ac:dyDescent="0.35">
      <c r="A9" s="1110" t="s">
        <v>919</v>
      </c>
      <c r="B9" s="1110"/>
      <c r="C9" s="1111" t="s">
        <v>869</v>
      </c>
      <c r="D9" s="1111"/>
      <c r="E9" s="769" t="s">
        <v>920</v>
      </c>
      <c r="F9" s="501" t="s">
        <v>921</v>
      </c>
      <c r="G9" s="501" t="s">
        <v>922</v>
      </c>
      <c r="H9" s="501">
        <v>2029</v>
      </c>
    </row>
    <row r="10" spans="1:19" ht="61" customHeight="1" x14ac:dyDescent="0.35">
      <c r="A10" s="1104" t="s">
        <v>923</v>
      </c>
      <c r="B10" s="1104"/>
      <c r="C10" s="1105" t="s">
        <v>867</v>
      </c>
      <c r="D10" s="1105"/>
      <c r="E10" s="770" t="s">
        <v>924</v>
      </c>
      <c r="F10" s="502" t="s">
        <v>925</v>
      </c>
      <c r="G10" s="501" t="s">
        <v>926</v>
      </c>
      <c r="H10" s="501" t="s">
        <v>927</v>
      </c>
    </row>
    <row r="11" spans="1:19" ht="66" customHeight="1" x14ac:dyDescent="0.35">
      <c r="A11" s="932" t="s">
        <v>928</v>
      </c>
      <c r="B11" s="932"/>
      <c r="C11" s="1105" t="s">
        <v>867</v>
      </c>
      <c r="D11" s="1105"/>
      <c r="E11" s="771" t="s">
        <v>929</v>
      </c>
      <c r="F11" s="502" t="s">
        <v>921</v>
      </c>
      <c r="G11" s="501" t="s">
        <v>926</v>
      </c>
      <c r="H11" s="501" t="s">
        <v>930</v>
      </c>
    </row>
    <row r="12" spans="1:19" x14ac:dyDescent="0.35">
      <c r="E12" s="500"/>
    </row>
    <row r="13" spans="1:19" ht="17.5" customHeight="1" x14ac:dyDescent="0.35">
      <c r="A13" s="1108" t="s">
        <v>931</v>
      </c>
      <c r="B13" s="1108"/>
      <c r="C13" s="1108"/>
      <c r="D13" s="1108"/>
      <c r="E13" s="1108"/>
      <c r="F13" s="1108"/>
      <c r="G13" s="1108"/>
    </row>
    <row r="14" spans="1:19" ht="17.5" customHeight="1" x14ac:dyDescent="0.35">
      <c r="A14" s="1103" t="s">
        <v>932</v>
      </c>
      <c r="B14" s="1103"/>
      <c r="C14" s="1103"/>
      <c r="D14" s="1103"/>
      <c r="E14" s="1103"/>
      <c r="F14" s="1103"/>
      <c r="G14" s="1103"/>
    </row>
  </sheetData>
  <sheetProtection algorithmName="SHA-512" hashValue="QBIPHhUtsA9gjgIZrToghP+Mj2bp+5iwCIreUuhx7BoCTEEMoIqxvJ7+5AjaDK5Ll81mT7ZuAm5h8ua3azhfGw==" saltValue="GGiEuKLp1EVptnSQdv2lQQ==" spinCount="100000" sheet="1" objects="1" scenarios="1" selectLockedCells="1"/>
  <mergeCells count="14">
    <mergeCell ref="A1:G1"/>
    <mergeCell ref="A5:G5"/>
    <mergeCell ref="I2:J2"/>
    <mergeCell ref="A13:G13"/>
    <mergeCell ref="A8:B8"/>
    <mergeCell ref="C8:D8"/>
    <mergeCell ref="A9:B9"/>
    <mergeCell ref="C9:D9"/>
    <mergeCell ref="A6:H7"/>
    <mergeCell ref="A14:G14"/>
    <mergeCell ref="A10:B10"/>
    <mergeCell ref="A11:B11"/>
    <mergeCell ref="C10:D10"/>
    <mergeCell ref="C11:D11"/>
  </mergeCells>
  <hyperlinks>
    <hyperlink ref="D2" location="Overview!A1" display="Overview" xr:uid="{C4BFA999-FD86-C34C-917C-74E5377362A2}"/>
    <hyperlink ref="E2" location="'People and Culture divider'!A1" display="People and Culture" xr:uid="{D30C8214-DC01-154F-8C7F-C876B85D19B9}"/>
    <hyperlink ref="F2" location="'Enviro Stewardship divider '!A1" display="'Enviro Stewardship divider '!A1" xr:uid="{922DEF9D-5E81-C146-9047-95941190523A}"/>
    <hyperlink ref="G2" location="'T and RP divider  '!A1" display="'T and RP divider  '!A1" xr:uid="{2C401CC0-3F35-6844-843F-BD46B4F4B087}"/>
    <hyperlink ref="E11" r:id="rId1" location="/pdf" xr:uid="{11FC4E9F-B5CF-4AAF-ACAA-B78F757EDEEC}"/>
    <hyperlink ref="E10" r:id="rId2" location="/pdf" xr:uid="{7E8D527A-31CB-403E-974A-9CC49378DEAD}"/>
    <hyperlink ref="E9" r:id="rId3" xr:uid="{DAC8AB36-B781-4690-87FF-92A37A82E9D6}"/>
  </hyperlinks>
  <pageMargins left="0.7" right="0.7" top="0.75" bottom="0.75" header="0.3" footer="0.3"/>
  <pageSetup orientation="portrait" r:id="rId4"/>
  <customProperties>
    <customPr name="_pios_id" r:id="rId5"/>
  </customProperties>
  <drawing r:id="rId6"/>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B6B32-1465-D945-9E32-70D7C46AB18E}">
  <sheetPr>
    <tabColor rgb="FFC00000"/>
  </sheetPr>
  <dimension ref="A1"/>
  <sheetViews>
    <sheetView zoomScaleNormal="100" workbookViewId="0"/>
  </sheetViews>
  <sheetFormatPr defaultColWidth="8.81640625" defaultRowHeight="14.5" x14ac:dyDescent="0.35"/>
  <cols>
    <col min="1" max="16384" width="8.81640625" style="1"/>
  </cols>
  <sheetData/>
  <sheetProtection algorithmName="SHA-512" hashValue="qF+QLcxNIIWxFHydNKVP42z+ge1CpeylHEquiflAiPyHacmIOLIiLarcyrNOBmRFj2o2MI4QZRp+qUglx8OoEg==" saltValue="MG+6ikfCrjKlV6LVKibATw==" spinCount="100000" sheet="1" objects="1" scenarios="1" selectLockedCells="1"/>
  <pageMargins left="0.7" right="0.7" top="0.75" bottom="0.75" header="0.3" footer="0.3"/>
  <customProperties>
    <customPr name="_pios_id" r:id="rId1"/>
  </customPropertie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52101B-E02C-47CC-8893-05195ABF1075}">
  <sheetPr>
    <tabColor rgb="FFC00000"/>
  </sheetPr>
  <dimension ref="A1:S174"/>
  <sheetViews>
    <sheetView tabSelected="1" topLeftCell="A5" zoomScaleNormal="100" workbookViewId="0">
      <selection activeCell="A2" sqref="A2"/>
    </sheetView>
  </sheetViews>
  <sheetFormatPr defaultColWidth="8.81640625" defaultRowHeight="14.5" x14ac:dyDescent="0.35"/>
  <cols>
    <col min="1" max="3" width="7.7265625" style="1" customWidth="1"/>
    <col min="4" max="11" width="18.26953125" style="1" customWidth="1"/>
    <col min="12" max="12" width="0.1796875" style="1" customWidth="1"/>
    <col min="13" max="13" width="17" style="1" customWidth="1"/>
    <col min="14" max="16384" width="8.81640625" style="1"/>
  </cols>
  <sheetData>
    <row r="1" spans="1:19" ht="70" customHeight="1" x14ac:dyDescent="0.35">
      <c r="A1" s="1113" t="s">
        <v>1</v>
      </c>
      <c r="B1" s="1113"/>
      <c r="C1" s="1113"/>
      <c r="D1" s="1113"/>
      <c r="E1" s="1114"/>
      <c r="F1" s="5"/>
      <c r="G1" s="5"/>
      <c r="H1" s="6"/>
      <c r="I1" s="4"/>
      <c r="J1" s="87"/>
      <c r="K1" s="5"/>
      <c r="L1" s="5"/>
      <c r="M1" s="6"/>
      <c r="N1" s="7"/>
      <c r="O1" s="7"/>
      <c r="P1" s="7"/>
      <c r="Q1" s="7"/>
      <c r="R1" s="7"/>
      <c r="S1" s="7"/>
    </row>
    <row r="2" spans="1:19" ht="46" customHeight="1" x14ac:dyDescent="0.35">
      <c r="A2" s="751"/>
      <c r="B2" s="752"/>
      <c r="C2" s="753"/>
      <c r="D2" s="755" t="s">
        <v>0</v>
      </c>
      <c r="E2" s="754" t="s">
        <v>1</v>
      </c>
      <c r="F2" s="755" t="s">
        <v>2</v>
      </c>
      <c r="G2" s="755" t="s">
        <v>3</v>
      </c>
      <c r="H2" s="98"/>
      <c r="I2" s="785" t="s">
        <v>4</v>
      </c>
      <c r="J2" s="785"/>
      <c r="K2" s="783" t="str" cm="1">
        <f t="array" ref="K2">IF(OR(I2="", I2="Search key words"), "Cell address",
    _xlfn.LET(
        _xlpm.SearchRange, A4:M500,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783"/>
      <c r="M2" s="1115"/>
      <c r="N2" s="63"/>
      <c r="O2" s="63"/>
      <c r="P2" s="63"/>
      <c r="Q2" s="63"/>
      <c r="R2" s="63"/>
      <c r="S2" s="63"/>
    </row>
    <row r="3" spans="1:19" s="91" customFormat="1" ht="25" customHeight="1" x14ac:dyDescent="0.35">
      <c r="A3" s="69"/>
      <c r="B3" s="69"/>
      <c r="C3" s="69"/>
      <c r="D3" s="92"/>
      <c r="E3" s="151"/>
      <c r="F3" s="71"/>
      <c r="G3" s="71"/>
      <c r="H3" s="67"/>
      <c r="I3" s="67"/>
      <c r="J3" s="67"/>
      <c r="K3" s="67"/>
      <c r="L3" s="67"/>
      <c r="M3" s="90"/>
      <c r="N3" s="67"/>
      <c r="O3" s="67"/>
      <c r="P3" s="67"/>
      <c r="Q3" s="67"/>
      <c r="R3" s="67"/>
      <c r="S3" s="67"/>
    </row>
    <row r="4" spans="1:19" ht="22" customHeight="1" x14ac:dyDescent="0.35">
      <c r="A4" s="68"/>
      <c r="B4" s="68"/>
      <c r="C4" s="68"/>
      <c r="D4" s="72"/>
      <c r="E4" s="62"/>
      <c r="F4" s="62"/>
      <c r="G4" s="62"/>
      <c r="H4" s="6"/>
      <c r="I4" s="6"/>
      <c r="J4" s="6"/>
      <c r="K4" s="6"/>
      <c r="L4" s="6"/>
      <c r="M4" s="61"/>
      <c r="N4" s="6"/>
      <c r="O4" s="6"/>
      <c r="P4" s="6"/>
      <c r="Q4" s="6"/>
      <c r="R4" s="6"/>
      <c r="S4" s="6"/>
    </row>
    <row r="5" spans="1:19" ht="221.25" customHeight="1" x14ac:dyDescent="0.45">
      <c r="A5" s="1116" t="s">
        <v>933</v>
      </c>
      <c r="B5" s="1116"/>
      <c r="C5" s="1116"/>
      <c r="D5" s="1116"/>
      <c r="E5" s="1116"/>
      <c r="F5" s="1116"/>
      <c r="G5" s="1116"/>
      <c r="H5" s="9"/>
      <c r="I5" s="9"/>
      <c r="J5" s="9"/>
      <c r="K5" s="9"/>
      <c r="L5" s="64"/>
      <c r="M5" s="6"/>
      <c r="N5" s="14"/>
      <c r="O5" s="14"/>
      <c r="P5" s="14"/>
      <c r="Q5" s="14"/>
      <c r="R5" s="14"/>
      <c r="S5" s="14"/>
    </row>
    <row r="6" spans="1:19" ht="10" customHeight="1" x14ac:dyDescent="0.45">
      <c r="A6" s="95"/>
      <c r="B6" s="95"/>
      <c r="C6" s="95"/>
      <c r="D6" s="95"/>
      <c r="E6" s="95"/>
      <c r="F6" s="95"/>
      <c r="G6" s="95"/>
      <c r="H6" s="9"/>
      <c r="I6" s="9"/>
      <c r="J6" s="9"/>
      <c r="K6" s="9"/>
      <c r="L6" s="64"/>
      <c r="M6" s="6"/>
      <c r="N6" s="6"/>
      <c r="O6" s="6"/>
      <c r="P6" s="6"/>
      <c r="Q6" s="6"/>
      <c r="R6" s="6"/>
      <c r="S6" s="6"/>
    </row>
    <row r="7" spans="1:19" ht="45" customHeight="1" x14ac:dyDescent="0.35">
      <c r="A7" s="1117" t="s">
        <v>934</v>
      </c>
      <c r="B7" s="1117"/>
      <c r="C7" s="1117"/>
      <c r="D7" s="1117"/>
      <c r="E7" s="1117"/>
      <c r="F7" s="1118"/>
      <c r="G7" s="166"/>
      <c r="H7" s="154"/>
      <c r="I7" s="276"/>
      <c r="J7" s="155"/>
      <c r="K7" s="108"/>
      <c r="L7" s="108"/>
      <c r="M7" s="108"/>
      <c r="N7" s="108"/>
      <c r="O7" s="108"/>
      <c r="P7" s="108"/>
    </row>
    <row r="8" spans="1:19" ht="17.5" customHeight="1" x14ac:dyDescent="0.35">
      <c r="A8" s="170"/>
      <c r="B8" s="170"/>
      <c r="C8" s="171"/>
      <c r="D8" s="1119" t="s">
        <v>935</v>
      </c>
      <c r="E8" s="1119"/>
      <c r="F8" s="1120" t="s">
        <v>936</v>
      </c>
      <c r="G8" s="1120"/>
      <c r="H8" s="108"/>
      <c r="I8" s="108"/>
      <c r="J8" s="108"/>
      <c r="K8" s="108"/>
      <c r="L8" s="108"/>
      <c r="M8" s="108"/>
      <c r="N8" s="108"/>
      <c r="O8" s="108"/>
      <c r="P8" s="108"/>
    </row>
    <row r="9" spans="1:19" ht="17.5" customHeight="1" x14ac:dyDescent="0.35">
      <c r="A9" s="173" t="s">
        <v>937</v>
      </c>
      <c r="B9" s="173"/>
      <c r="C9" s="173"/>
      <c r="D9" s="173">
        <v>2024</v>
      </c>
      <c r="E9" s="173">
        <v>2025</v>
      </c>
      <c r="F9" s="173">
        <v>2024</v>
      </c>
      <c r="G9" s="174">
        <v>2025</v>
      </c>
      <c r="H9" s="108"/>
      <c r="I9" s="108"/>
      <c r="J9" s="108"/>
      <c r="K9" s="108"/>
      <c r="L9" s="108"/>
      <c r="M9" s="108"/>
      <c r="N9" s="108"/>
      <c r="O9" s="108"/>
      <c r="P9" s="108"/>
    </row>
    <row r="10" spans="1:19" ht="17.5" customHeight="1" x14ac:dyDescent="0.35">
      <c r="A10" s="1126" t="s">
        <v>866</v>
      </c>
      <c r="B10" s="1126"/>
      <c r="C10" s="1126"/>
      <c r="D10" s="157">
        <v>9</v>
      </c>
      <c r="E10" s="158">
        <v>17</v>
      </c>
      <c r="F10" s="157">
        <v>9</v>
      </c>
      <c r="G10" s="158">
        <v>12</v>
      </c>
      <c r="H10" s="108"/>
      <c r="I10" s="108"/>
      <c r="J10" s="108"/>
      <c r="K10" s="108"/>
      <c r="L10" s="108"/>
      <c r="M10" s="108"/>
      <c r="N10" s="108"/>
      <c r="O10" s="108"/>
      <c r="P10" s="108"/>
    </row>
    <row r="11" spans="1:19" ht="17.5" customHeight="1" x14ac:dyDescent="0.35">
      <c r="A11" s="1126" t="s">
        <v>938</v>
      </c>
      <c r="B11" s="1126"/>
      <c r="C11" s="1126"/>
      <c r="D11" s="157">
        <v>0</v>
      </c>
      <c r="E11" s="158">
        <v>0</v>
      </c>
      <c r="F11" s="157">
        <v>0</v>
      </c>
      <c r="G11" s="158">
        <v>0</v>
      </c>
      <c r="H11" s="108"/>
      <c r="I11" s="108"/>
      <c r="J11" s="108"/>
      <c r="K11" s="108"/>
      <c r="L11" s="108"/>
      <c r="M11" s="108"/>
      <c r="N11" s="108"/>
      <c r="O11" s="108"/>
      <c r="P11" s="108"/>
    </row>
    <row r="12" spans="1:19" ht="17.5" customHeight="1" x14ac:dyDescent="0.35">
      <c r="A12" s="1127" t="s">
        <v>939</v>
      </c>
      <c r="B12" s="1127"/>
      <c r="C12" s="1127"/>
      <c r="D12" s="157" t="s">
        <v>940</v>
      </c>
      <c r="E12" s="158" t="s">
        <v>940</v>
      </c>
      <c r="F12" s="157">
        <v>0</v>
      </c>
      <c r="G12" s="158">
        <v>1</v>
      </c>
      <c r="H12" s="108"/>
      <c r="I12" s="108"/>
      <c r="J12" s="108"/>
      <c r="K12" s="108"/>
      <c r="L12" s="108"/>
      <c r="M12" s="108"/>
      <c r="N12" s="108"/>
      <c r="O12" s="108"/>
      <c r="P12" s="108"/>
    </row>
    <row r="13" spans="1:19" ht="17.5" customHeight="1" x14ac:dyDescent="0.35">
      <c r="A13" s="1126" t="s">
        <v>941</v>
      </c>
      <c r="B13" s="1126"/>
      <c r="C13" s="1126"/>
      <c r="D13" s="157">
        <v>1</v>
      </c>
      <c r="E13" s="158">
        <v>0</v>
      </c>
      <c r="F13" s="157">
        <v>13</v>
      </c>
      <c r="G13" s="158">
        <v>29</v>
      </c>
      <c r="H13" s="108"/>
      <c r="I13" s="108"/>
      <c r="J13" s="108"/>
      <c r="K13" s="108"/>
      <c r="L13" s="108"/>
      <c r="M13" s="108"/>
      <c r="N13" s="108"/>
      <c r="O13" s="108"/>
      <c r="P13" s="108"/>
    </row>
    <row r="14" spans="1:19" ht="17.5" customHeight="1" x14ac:dyDescent="0.35">
      <c r="A14" s="1126" t="s">
        <v>867</v>
      </c>
      <c r="B14" s="1126"/>
      <c r="C14" s="1126"/>
      <c r="D14" s="157">
        <v>2</v>
      </c>
      <c r="E14" s="158">
        <v>0</v>
      </c>
      <c r="F14" s="157">
        <v>8</v>
      </c>
      <c r="G14" s="158">
        <v>6</v>
      </c>
      <c r="H14" s="108"/>
      <c r="I14" s="108"/>
      <c r="J14" s="108"/>
      <c r="K14" s="108"/>
      <c r="L14" s="108"/>
      <c r="M14" s="108"/>
      <c r="N14" s="108"/>
      <c r="O14" s="108"/>
      <c r="P14" s="108"/>
    </row>
    <row r="15" spans="1:19" ht="17.5" customHeight="1" x14ac:dyDescent="0.35">
      <c r="A15" s="1126" t="s">
        <v>869</v>
      </c>
      <c r="B15" s="1126"/>
      <c r="C15" s="1126"/>
      <c r="D15" s="157">
        <v>14</v>
      </c>
      <c r="E15" s="158">
        <v>9</v>
      </c>
      <c r="F15" s="157">
        <v>29</v>
      </c>
      <c r="G15" s="158">
        <v>25</v>
      </c>
      <c r="H15" s="108"/>
      <c r="I15" s="108"/>
      <c r="J15" s="108"/>
      <c r="K15" s="108"/>
      <c r="L15" s="108"/>
      <c r="M15" s="108"/>
      <c r="N15" s="108"/>
      <c r="O15" s="108"/>
      <c r="P15" s="108"/>
    </row>
    <row r="16" spans="1:19" ht="17.5" customHeight="1" x14ac:dyDescent="0.35">
      <c r="A16" s="1121" t="s">
        <v>870</v>
      </c>
      <c r="B16" s="1121"/>
      <c r="C16" s="1121"/>
      <c r="D16" s="505">
        <v>6</v>
      </c>
      <c r="E16" s="506">
        <v>1</v>
      </c>
      <c r="F16" s="505">
        <v>6</v>
      </c>
      <c r="G16" s="506">
        <v>8</v>
      </c>
      <c r="H16" s="108"/>
      <c r="I16" s="108"/>
      <c r="J16" s="108"/>
      <c r="K16" s="108"/>
      <c r="L16" s="108"/>
      <c r="M16" s="108"/>
      <c r="N16" s="108"/>
      <c r="O16" s="108"/>
      <c r="P16" s="108"/>
    </row>
    <row r="17" spans="1:16" ht="17.5" customHeight="1" x14ac:dyDescent="0.35">
      <c r="A17" s="507" t="s">
        <v>942</v>
      </c>
      <c r="B17" s="273"/>
      <c r="C17" s="273"/>
      <c r="D17" s="274"/>
      <c r="E17" s="274"/>
      <c r="F17" s="274"/>
      <c r="G17" s="274"/>
      <c r="H17" s="275"/>
      <c r="I17" s="108"/>
      <c r="J17" s="108"/>
      <c r="K17" s="108"/>
      <c r="L17" s="108"/>
      <c r="M17" s="108"/>
      <c r="N17" s="108"/>
      <c r="O17" s="108"/>
      <c r="P17" s="108"/>
    </row>
    <row r="18" spans="1:16" ht="10" customHeight="1" x14ac:dyDescent="0.35">
      <c r="A18" s="108"/>
      <c r="B18" s="108"/>
      <c r="C18" s="108"/>
      <c r="D18" s="108"/>
      <c r="E18" s="108"/>
      <c r="F18" s="108"/>
      <c r="G18" s="108"/>
      <c r="H18" s="108"/>
      <c r="I18" s="108"/>
      <c r="J18" s="108"/>
      <c r="K18" s="108"/>
      <c r="L18" s="108"/>
      <c r="M18" s="108"/>
      <c r="N18" s="108"/>
      <c r="O18" s="108"/>
      <c r="P18" s="108"/>
    </row>
    <row r="19" spans="1:16" s="405" customFormat="1" ht="45" customHeight="1" x14ac:dyDescent="0.35">
      <c r="A19" s="1117" t="s">
        <v>943</v>
      </c>
      <c r="B19" s="1117"/>
      <c r="C19" s="1117"/>
      <c r="D19" s="1117"/>
      <c r="E19" s="1117"/>
      <c r="F19" s="1117"/>
      <c r="G19" s="578"/>
      <c r="H19" s="569"/>
      <c r="I19" s="569"/>
      <c r="J19" s="569"/>
      <c r="K19" s="579"/>
      <c r="L19" s="579"/>
      <c r="M19" s="579"/>
      <c r="N19" s="579"/>
      <c r="O19" s="579"/>
      <c r="P19" s="579"/>
    </row>
    <row r="20" spans="1:16" ht="17.5" customHeight="1" x14ac:dyDescent="0.35">
      <c r="A20" s="173"/>
      <c r="B20" s="173"/>
      <c r="C20" s="173"/>
      <c r="D20" s="172" t="s">
        <v>937</v>
      </c>
      <c r="E20" s="172" t="s">
        <v>866</v>
      </c>
      <c r="F20" s="172" t="s">
        <v>938</v>
      </c>
      <c r="G20" s="172" t="s">
        <v>939</v>
      </c>
      <c r="H20" s="172" t="s">
        <v>868</v>
      </c>
      <c r="I20" s="172" t="s">
        <v>867</v>
      </c>
      <c r="J20" s="172" t="s">
        <v>869</v>
      </c>
      <c r="K20" s="172" t="s">
        <v>870</v>
      </c>
      <c r="L20" s="108"/>
      <c r="M20" s="108"/>
      <c r="N20" s="108"/>
      <c r="O20" s="108"/>
      <c r="P20" s="108"/>
    </row>
    <row r="21" spans="1:16" ht="17.5" customHeight="1" x14ac:dyDescent="0.35">
      <c r="A21" s="1122" t="s">
        <v>944</v>
      </c>
      <c r="B21" s="1122"/>
      <c r="C21" s="1122"/>
      <c r="D21" s="157">
        <v>2024</v>
      </c>
      <c r="E21" s="157">
        <v>9.91</v>
      </c>
      <c r="F21" s="157">
        <v>0</v>
      </c>
      <c r="G21" s="157" t="s">
        <v>940</v>
      </c>
      <c r="H21" s="643">
        <v>0.8</v>
      </c>
      <c r="I21" s="157">
        <v>0.72</v>
      </c>
      <c r="J21" s="643">
        <v>2.7</v>
      </c>
      <c r="K21" s="157">
        <v>7.92</v>
      </c>
      <c r="L21" s="108"/>
      <c r="M21" s="108"/>
      <c r="N21" s="108"/>
      <c r="O21" s="108"/>
      <c r="P21" s="108"/>
    </row>
    <row r="22" spans="1:16" ht="17.5" customHeight="1" x14ac:dyDescent="0.35">
      <c r="A22" s="1123"/>
      <c r="B22" s="1123"/>
      <c r="C22" s="1123"/>
      <c r="D22" s="157">
        <v>2025</v>
      </c>
      <c r="E22" s="158">
        <v>18.05</v>
      </c>
      <c r="F22" s="158">
        <v>0</v>
      </c>
      <c r="G22" s="158">
        <v>0</v>
      </c>
      <c r="H22" s="158">
        <v>0</v>
      </c>
      <c r="I22" s="158">
        <v>0</v>
      </c>
      <c r="J22" s="158">
        <v>1.73</v>
      </c>
      <c r="K22" s="158">
        <v>1.24</v>
      </c>
      <c r="L22" s="108"/>
      <c r="M22" s="108"/>
      <c r="N22" s="108"/>
      <c r="O22" s="108"/>
      <c r="P22" s="108"/>
    </row>
    <row r="23" spans="1:16" ht="17.5" customHeight="1" x14ac:dyDescent="0.35">
      <c r="A23" s="1124" t="s">
        <v>936</v>
      </c>
      <c r="B23" s="1124"/>
      <c r="C23" s="1124"/>
      <c r="D23" s="157">
        <v>2024</v>
      </c>
      <c r="E23" s="157">
        <v>9.5299999999999994</v>
      </c>
      <c r="F23" s="157">
        <v>0</v>
      </c>
      <c r="G23" s="157" t="s">
        <v>940</v>
      </c>
      <c r="H23" s="643">
        <v>3.6</v>
      </c>
      <c r="I23" s="157">
        <v>0.74</v>
      </c>
      <c r="J23" s="157">
        <v>1.46</v>
      </c>
      <c r="K23" s="157">
        <v>9.19</v>
      </c>
      <c r="L23" s="108"/>
      <c r="M23" s="108"/>
      <c r="N23" s="108"/>
      <c r="O23" s="108"/>
      <c r="P23" s="108"/>
    </row>
    <row r="24" spans="1:16" ht="17.5" customHeight="1" x14ac:dyDescent="0.35">
      <c r="A24" s="1125"/>
      <c r="B24" s="1125"/>
      <c r="C24" s="1125"/>
      <c r="D24" s="157">
        <v>2025</v>
      </c>
      <c r="E24" s="158">
        <v>10.08</v>
      </c>
      <c r="F24" s="158">
        <v>0</v>
      </c>
      <c r="G24" s="158">
        <v>36.17</v>
      </c>
      <c r="H24" s="644">
        <v>4.0999999999999996</v>
      </c>
      <c r="I24" s="158">
        <v>0.69</v>
      </c>
      <c r="J24" s="158">
        <v>1.08</v>
      </c>
      <c r="K24" s="158">
        <v>11.76</v>
      </c>
      <c r="L24" s="108"/>
      <c r="M24" s="108"/>
      <c r="N24" s="108"/>
      <c r="O24" s="108"/>
      <c r="P24" s="108"/>
    </row>
    <row r="25" spans="1:16" ht="10" customHeight="1" x14ac:dyDescent="0.35">
      <c r="A25" s="160"/>
      <c r="B25" s="160"/>
      <c r="C25" s="160"/>
      <c r="D25" s="114"/>
      <c r="E25" s="114"/>
      <c r="F25" s="114"/>
      <c r="G25" s="114"/>
      <c r="H25" s="108"/>
      <c r="I25" s="108"/>
      <c r="J25" s="108"/>
      <c r="K25" s="108"/>
      <c r="L25" s="108"/>
      <c r="M25" s="108"/>
      <c r="N25" s="108"/>
      <c r="O25" s="108"/>
      <c r="P25" s="108"/>
    </row>
    <row r="26" spans="1:16" s="405" customFormat="1" ht="45" customHeight="1" x14ac:dyDescent="0.35">
      <c r="A26" s="1117" t="s">
        <v>945</v>
      </c>
      <c r="B26" s="1117"/>
      <c r="C26" s="1117"/>
      <c r="D26" s="1117"/>
      <c r="E26" s="1117"/>
      <c r="F26" s="1117"/>
      <c r="G26" s="1117"/>
      <c r="H26" s="579"/>
      <c r="I26" s="579"/>
      <c r="J26" s="579"/>
      <c r="K26" s="579"/>
      <c r="L26" s="579"/>
      <c r="M26" s="579"/>
      <c r="N26" s="579"/>
      <c r="O26" s="579"/>
      <c r="P26" s="579"/>
    </row>
    <row r="27" spans="1:16" ht="17.5" customHeight="1" x14ac:dyDescent="0.35">
      <c r="A27" s="170"/>
      <c r="B27" s="170"/>
      <c r="C27" s="171"/>
      <c r="D27" s="893" t="s">
        <v>944</v>
      </c>
      <c r="E27" s="893"/>
      <c r="F27" s="1130" t="s">
        <v>936</v>
      </c>
      <c r="G27" s="1130"/>
      <c r="H27" s="108"/>
      <c r="I27" s="108"/>
      <c r="J27" s="108"/>
      <c r="K27" s="108"/>
      <c r="L27" s="108"/>
      <c r="M27" s="108"/>
      <c r="N27" s="108"/>
      <c r="O27" s="108"/>
      <c r="P27" s="108"/>
    </row>
    <row r="28" spans="1:16" ht="17.5" customHeight="1" x14ac:dyDescent="0.35">
      <c r="A28" s="173" t="s">
        <v>937</v>
      </c>
      <c r="B28" s="173"/>
      <c r="C28" s="173"/>
      <c r="D28" s="173"/>
      <c r="E28" s="173">
        <v>2025</v>
      </c>
      <c r="F28" s="173"/>
      <c r="G28" s="174">
        <v>2025</v>
      </c>
      <c r="H28" s="108"/>
      <c r="I28" s="108"/>
      <c r="J28" s="108"/>
      <c r="K28" s="108"/>
      <c r="L28" s="108"/>
      <c r="M28" s="108"/>
      <c r="N28" s="108"/>
      <c r="O28" s="108"/>
      <c r="P28" s="108"/>
    </row>
    <row r="29" spans="1:16" ht="17.5" customHeight="1" x14ac:dyDescent="0.35">
      <c r="A29" s="1126" t="s">
        <v>866</v>
      </c>
      <c r="B29" s="1126"/>
      <c r="C29" s="1126"/>
      <c r="D29" s="1128">
        <v>0</v>
      </c>
      <c r="E29" s="1128"/>
      <c r="F29" s="1128">
        <v>0</v>
      </c>
      <c r="G29" s="1128"/>
      <c r="H29" s="108"/>
      <c r="I29" s="108"/>
      <c r="J29" s="108"/>
      <c r="K29" s="108"/>
      <c r="L29" s="108"/>
      <c r="M29" s="108"/>
      <c r="N29" s="108"/>
      <c r="O29" s="108"/>
      <c r="P29" s="108"/>
    </row>
    <row r="30" spans="1:16" ht="17.5" customHeight="1" x14ac:dyDescent="0.35">
      <c r="A30" s="1126" t="s">
        <v>938</v>
      </c>
      <c r="B30" s="1126"/>
      <c r="C30" s="1126"/>
      <c r="D30" s="1128">
        <v>0</v>
      </c>
      <c r="E30" s="1128"/>
      <c r="F30" s="1129">
        <v>0</v>
      </c>
      <c r="G30" s="1129"/>
      <c r="H30" s="108"/>
      <c r="I30" s="108"/>
      <c r="J30" s="108"/>
      <c r="K30" s="108"/>
      <c r="L30" s="108"/>
      <c r="M30" s="108"/>
      <c r="N30" s="108"/>
      <c r="O30" s="108"/>
      <c r="P30" s="108"/>
    </row>
    <row r="31" spans="1:16" ht="17.5" customHeight="1" x14ac:dyDescent="0.35">
      <c r="A31" s="1127" t="s">
        <v>939</v>
      </c>
      <c r="B31" s="1127"/>
      <c r="C31" s="1127"/>
      <c r="D31" s="158"/>
      <c r="E31" s="158">
        <v>0</v>
      </c>
      <c r="F31" s="161"/>
      <c r="G31" s="161">
        <v>0</v>
      </c>
      <c r="H31" s="108"/>
      <c r="I31" s="108"/>
      <c r="J31" s="108"/>
      <c r="K31" s="108"/>
      <c r="L31" s="108"/>
      <c r="M31" s="108"/>
      <c r="N31" s="108"/>
      <c r="O31" s="108"/>
      <c r="P31" s="108"/>
    </row>
    <row r="32" spans="1:16" ht="17.5" customHeight="1" x14ac:dyDescent="0.35">
      <c r="A32" s="1126" t="s">
        <v>941</v>
      </c>
      <c r="B32" s="1126"/>
      <c r="C32" s="1126"/>
      <c r="D32" s="1128">
        <v>0</v>
      </c>
      <c r="E32" s="1128"/>
      <c r="F32" s="1129">
        <v>0</v>
      </c>
      <c r="G32" s="1129"/>
      <c r="H32" s="108"/>
      <c r="I32" s="108"/>
      <c r="J32" s="108"/>
      <c r="K32" s="108"/>
      <c r="L32" s="108"/>
      <c r="M32" s="108"/>
      <c r="N32" s="108"/>
      <c r="O32" s="108"/>
      <c r="P32" s="108"/>
    </row>
    <row r="33" spans="1:16" ht="17.5" customHeight="1" x14ac:dyDescent="0.35">
      <c r="A33" s="1126" t="s">
        <v>867</v>
      </c>
      <c r="B33" s="1126"/>
      <c r="C33" s="1126"/>
      <c r="D33" s="1128">
        <v>0</v>
      </c>
      <c r="E33" s="1128"/>
      <c r="F33" s="1129">
        <v>0</v>
      </c>
      <c r="G33" s="1129"/>
      <c r="H33" s="108"/>
      <c r="I33" s="108"/>
      <c r="J33" s="108"/>
      <c r="K33" s="108"/>
      <c r="L33" s="108"/>
      <c r="M33" s="108"/>
      <c r="N33" s="108"/>
      <c r="O33" s="108"/>
      <c r="P33" s="108"/>
    </row>
    <row r="34" spans="1:16" ht="17.5" customHeight="1" x14ac:dyDescent="0.35">
      <c r="A34" s="1126" t="s">
        <v>869</v>
      </c>
      <c r="B34" s="1126"/>
      <c r="C34" s="1126"/>
      <c r="D34" s="1128">
        <v>0</v>
      </c>
      <c r="E34" s="1128"/>
      <c r="F34" s="1129">
        <v>0</v>
      </c>
      <c r="G34" s="1129"/>
      <c r="H34" s="108"/>
      <c r="I34" s="108"/>
      <c r="J34" s="108"/>
      <c r="K34" s="108"/>
      <c r="L34" s="108"/>
      <c r="M34" s="108"/>
      <c r="N34" s="108"/>
      <c r="O34" s="108"/>
      <c r="P34" s="108"/>
    </row>
    <row r="35" spans="1:16" ht="17.5" customHeight="1" x14ac:dyDescent="0.35">
      <c r="A35" s="1126" t="s">
        <v>870</v>
      </c>
      <c r="B35" s="1126"/>
      <c r="C35" s="1126"/>
      <c r="D35" s="1128">
        <v>0</v>
      </c>
      <c r="E35" s="1128"/>
      <c r="F35" s="1129">
        <v>0</v>
      </c>
      <c r="G35" s="1129"/>
      <c r="H35" s="108"/>
      <c r="I35" s="108"/>
      <c r="J35" s="108"/>
      <c r="K35" s="108"/>
      <c r="L35" s="108"/>
      <c r="M35" s="108"/>
      <c r="N35" s="108"/>
      <c r="O35" s="108"/>
      <c r="P35" s="108"/>
    </row>
    <row r="36" spans="1:16" ht="17.5" customHeight="1" x14ac:dyDescent="0.35">
      <c r="A36" s="1131" t="s">
        <v>946</v>
      </c>
      <c r="B36" s="1131"/>
      <c r="C36" s="1131"/>
      <c r="D36" s="1128">
        <v>0</v>
      </c>
      <c r="E36" s="1128"/>
      <c r="F36" s="1132">
        <v>0</v>
      </c>
      <c r="G36" s="1132"/>
      <c r="H36" s="108"/>
      <c r="I36" s="108"/>
      <c r="J36" s="108"/>
      <c r="K36" s="108"/>
      <c r="L36" s="108"/>
      <c r="M36" s="108"/>
      <c r="N36" s="108"/>
      <c r="O36" s="108"/>
      <c r="P36" s="108"/>
    </row>
    <row r="37" spans="1:16" ht="10" customHeight="1" x14ac:dyDescent="0.35">
      <c r="A37" s="108"/>
      <c r="B37" s="108"/>
      <c r="C37" s="108"/>
      <c r="D37" s="108"/>
      <c r="E37" s="108"/>
      <c r="F37" s="108"/>
      <c r="G37" s="108"/>
      <c r="H37" s="108"/>
      <c r="I37" s="108"/>
      <c r="J37" s="108"/>
      <c r="K37" s="108"/>
      <c r="L37" s="108"/>
      <c r="M37" s="108"/>
      <c r="N37" s="108"/>
      <c r="O37" s="108"/>
      <c r="P37" s="108"/>
    </row>
    <row r="38" spans="1:16" s="405" customFormat="1" ht="45" customHeight="1" x14ac:dyDescent="0.35">
      <c r="A38" s="1133" t="s">
        <v>947</v>
      </c>
      <c r="B38" s="1133"/>
      <c r="C38" s="1133"/>
      <c r="D38" s="1133"/>
      <c r="E38" s="1133"/>
      <c r="F38" s="1133"/>
      <c r="G38" s="578"/>
      <c r="H38" s="569"/>
      <c r="I38" s="569"/>
      <c r="J38" s="569"/>
      <c r="K38" s="569"/>
      <c r="L38" s="579"/>
      <c r="M38" s="579"/>
      <c r="N38" s="579"/>
      <c r="O38" s="579"/>
      <c r="P38" s="579"/>
    </row>
    <row r="39" spans="1:16" ht="17.5" customHeight="1" x14ac:dyDescent="0.35">
      <c r="A39" s="173" t="s">
        <v>948</v>
      </c>
      <c r="B39" s="173"/>
      <c r="C39" s="173"/>
      <c r="D39" s="172" t="s">
        <v>949</v>
      </c>
      <c r="E39" s="172" t="s">
        <v>866</v>
      </c>
      <c r="F39" s="172" t="s">
        <v>938</v>
      </c>
      <c r="G39" s="172" t="s">
        <v>939</v>
      </c>
      <c r="H39" s="172" t="s">
        <v>868</v>
      </c>
      <c r="I39" s="172" t="s">
        <v>867</v>
      </c>
      <c r="J39" s="172" t="s">
        <v>869</v>
      </c>
      <c r="K39" s="172" t="s">
        <v>870</v>
      </c>
      <c r="L39" s="169" t="s">
        <v>32</v>
      </c>
      <c r="M39" s="108"/>
      <c r="N39" s="108"/>
      <c r="O39" s="108"/>
      <c r="P39" s="108"/>
    </row>
    <row r="40" spans="1:16" ht="17.5" customHeight="1" x14ac:dyDescent="0.35">
      <c r="A40" s="1126" t="s">
        <v>944</v>
      </c>
      <c r="B40" s="1126"/>
      <c r="C40" s="1126"/>
      <c r="D40" s="157">
        <v>2025</v>
      </c>
      <c r="E40" s="158">
        <v>0</v>
      </c>
      <c r="F40" s="158">
        <v>0</v>
      </c>
      <c r="G40" s="158">
        <v>0</v>
      </c>
      <c r="H40" s="158">
        <v>0</v>
      </c>
      <c r="I40" s="158">
        <v>0</v>
      </c>
      <c r="J40" s="158">
        <v>0</v>
      </c>
      <c r="K40" s="158">
        <v>0</v>
      </c>
      <c r="L40" s="158">
        <v>0</v>
      </c>
      <c r="M40" s="108"/>
      <c r="N40" s="108"/>
      <c r="O40" s="108"/>
      <c r="P40" s="108"/>
    </row>
    <row r="41" spans="1:16" ht="17.5" customHeight="1" x14ac:dyDescent="0.35">
      <c r="A41" s="1134" t="s">
        <v>936</v>
      </c>
      <c r="B41" s="1134"/>
      <c r="C41" s="1134"/>
      <c r="D41" s="157">
        <v>2025</v>
      </c>
      <c r="E41" s="158">
        <v>0</v>
      </c>
      <c r="F41" s="158">
        <v>0</v>
      </c>
      <c r="G41" s="158">
        <v>0</v>
      </c>
      <c r="H41" s="158">
        <v>0</v>
      </c>
      <c r="I41" s="158">
        <v>0</v>
      </c>
      <c r="J41" s="158">
        <v>0</v>
      </c>
      <c r="K41" s="158">
        <v>0</v>
      </c>
      <c r="L41" s="158">
        <v>0</v>
      </c>
      <c r="M41" s="108"/>
      <c r="N41" s="108"/>
      <c r="O41" s="108"/>
      <c r="P41" s="108"/>
    </row>
    <row r="42" spans="1:16" ht="10" customHeight="1" x14ac:dyDescent="0.35">
      <c r="A42" s="108"/>
      <c r="B42" s="108"/>
      <c r="C42" s="108"/>
      <c r="D42" s="108"/>
      <c r="E42" s="108"/>
      <c r="F42" s="108"/>
      <c r="G42" s="108"/>
      <c r="H42" s="108"/>
      <c r="I42" s="108"/>
      <c r="J42" s="108"/>
      <c r="K42" s="108"/>
      <c r="L42" s="108"/>
      <c r="M42" s="108"/>
      <c r="N42" s="108"/>
      <c r="O42" s="108"/>
      <c r="P42" s="108"/>
    </row>
    <row r="43" spans="1:16" s="405" customFormat="1" ht="45" customHeight="1" x14ac:dyDescent="0.35">
      <c r="A43" s="1117" t="s">
        <v>950</v>
      </c>
      <c r="B43" s="1117"/>
      <c r="C43" s="1117"/>
      <c r="D43" s="1117"/>
      <c r="E43" s="1117"/>
      <c r="F43" s="1117"/>
      <c r="G43" s="1117"/>
      <c r="H43" s="579"/>
      <c r="I43" s="579"/>
      <c r="J43" s="579"/>
      <c r="K43" s="579"/>
      <c r="L43" s="579"/>
      <c r="M43" s="579"/>
      <c r="N43" s="579"/>
      <c r="O43" s="579"/>
      <c r="P43" s="579"/>
    </row>
    <row r="44" spans="1:16" ht="17.5" customHeight="1" x14ac:dyDescent="0.35">
      <c r="A44" s="170"/>
      <c r="B44" s="170"/>
      <c r="C44" s="171"/>
      <c r="D44" s="893" t="s">
        <v>944</v>
      </c>
      <c r="E44" s="893"/>
      <c r="F44" s="1130" t="s">
        <v>936</v>
      </c>
      <c r="G44" s="1130"/>
      <c r="H44" s="108"/>
      <c r="I44" s="108"/>
      <c r="J44" s="108"/>
      <c r="K44" s="108"/>
      <c r="L44" s="108"/>
      <c r="M44" s="108"/>
      <c r="N44" s="108"/>
      <c r="O44" s="108"/>
      <c r="P44" s="108"/>
    </row>
    <row r="45" spans="1:16" ht="17.5" customHeight="1" x14ac:dyDescent="0.35">
      <c r="A45" s="173" t="s">
        <v>949</v>
      </c>
      <c r="B45" s="173"/>
      <c r="C45" s="173"/>
      <c r="D45" s="173"/>
      <c r="E45" s="173">
        <v>2025</v>
      </c>
      <c r="F45" s="173"/>
      <c r="G45" s="174">
        <v>2025</v>
      </c>
      <c r="H45" s="108"/>
      <c r="I45" s="108"/>
      <c r="J45" s="108"/>
      <c r="K45" s="108"/>
      <c r="L45" s="108"/>
      <c r="M45" s="108"/>
      <c r="N45" s="108"/>
      <c r="O45" s="108"/>
      <c r="P45" s="108"/>
    </row>
    <row r="46" spans="1:16" ht="17.5" customHeight="1" x14ac:dyDescent="0.35">
      <c r="A46" s="1126" t="s">
        <v>866</v>
      </c>
      <c r="B46" s="1126"/>
      <c r="C46" s="1126"/>
      <c r="D46" s="1128">
        <v>0</v>
      </c>
      <c r="E46" s="1128"/>
      <c r="F46" s="1128">
        <v>0</v>
      </c>
      <c r="G46" s="1128"/>
      <c r="H46" s="108"/>
      <c r="I46" s="108"/>
      <c r="J46" s="108"/>
      <c r="K46" s="108"/>
      <c r="L46" s="108"/>
      <c r="M46" s="108"/>
      <c r="N46" s="108"/>
      <c r="O46" s="108"/>
      <c r="P46" s="108"/>
    </row>
    <row r="47" spans="1:16" ht="17.5" customHeight="1" x14ac:dyDescent="0.35">
      <c r="A47" s="1126" t="s">
        <v>938</v>
      </c>
      <c r="B47" s="1126"/>
      <c r="C47" s="1126"/>
      <c r="D47" s="1129">
        <v>0</v>
      </c>
      <c r="E47" s="1129"/>
      <c r="F47" s="1129">
        <v>0</v>
      </c>
      <c r="G47" s="1129"/>
      <c r="H47" s="108"/>
      <c r="I47" s="108"/>
      <c r="J47" s="108"/>
      <c r="K47" s="108"/>
      <c r="L47" s="108"/>
      <c r="M47" s="108"/>
      <c r="N47" s="108"/>
      <c r="O47" s="108"/>
      <c r="P47" s="108"/>
    </row>
    <row r="48" spans="1:16" ht="17.5" customHeight="1" x14ac:dyDescent="0.35">
      <c r="A48" s="1127" t="s">
        <v>939</v>
      </c>
      <c r="B48" s="1127"/>
      <c r="C48" s="1127"/>
      <c r="D48" s="161"/>
      <c r="E48" s="161">
        <v>0</v>
      </c>
      <c r="F48" s="161"/>
      <c r="G48" s="161">
        <v>0</v>
      </c>
      <c r="H48" s="108"/>
      <c r="I48" s="108"/>
      <c r="J48" s="108"/>
      <c r="K48" s="108"/>
      <c r="L48" s="108"/>
      <c r="M48" s="108"/>
      <c r="N48" s="108"/>
      <c r="O48" s="108"/>
      <c r="P48" s="108"/>
    </row>
    <row r="49" spans="1:16" ht="17.5" customHeight="1" x14ac:dyDescent="0.35">
      <c r="A49" s="1126" t="s">
        <v>941</v>
      </c>
      <c r="B49" s="1126"/>
      <c r="C49" s="1126"/>
      <c r="D49" s="1129">
        <v>0</v>
      </c>
      <c r="E49" s="1129"/>
      <c r="F49" s="1129">
        <v>0</v>
      </c>
      <c r="G49" s="1129"/>
      <c r="H49" s="108"/>
      <c r="I49" s="108"/>
      <c r="J49" s="108"/>
      <c r="K49" s="108"/>
      <c r="L49" s="108"/>
      <c r="M49" s="108"/>
      <c r="N49" s="108"/>
      <c r="O49" s="108"/>
      <c r="P49" s="108"/>
    </row>
    <row r="50" spans="1:16" ht="17.5" customHeight="1" x14ac:dyDescent="0.35">
      <c r="A50" s="1126" t="s">
        <v>867</v>
      </c>
      <c r="B50" s="1126"/>
      <c r="C50" s="1126"/>
      <c r="D50" s="1129">
        <v>0</v>
      </c>
      <c r="E50" s="1129"/>
      <c r="F50" s="1129">
        <v>0</v>
      </c>
      <c r="G50" s="1129"/>
      <c r="H50" s="108"/>
      <c r="I50" s="108"/>
      <c r="J50" s="108"/>
      <c r="K50" s="108"/>
      <c r="L50" s="108"/>
      <c r="M50" s="108"/>
      <c r="N50" s="108"/>
      <c r="O50" s="108"/>
      <c r="P50" s="108"/>
    </row>
    <row r="51" spans="1:16" ht="17.5" customHeight="1" x14ac:dyDescent="0.35">
      <c r="A51" s="1126" t="s">
        <v>869</v>
      </c>
      <c r="B51" s="1126"/>
      <c r="C51" s="1126"/>
      <c r="D51" s="1129">
        <v>0</v>
      </c>
      <c r="E51" s="1129"/>
      <c r="F51" s="1129">
        <v>0</v>
      </c>
      <c r="G51" s="1129"/>
      <c r="H51" s="108"/>
      <c r="I51" s="108"/>
      <c r="J51" s="108"/>
      <c r="K51" s="108"/>
      <c r="L51" s="108"/>
      <c r="M51" s="108"/>
      <c r="N51" s="108"/>
      <c r="O51" s="108"/>
      <c r="P51" s="108"/>
    </row>
    <row r="52" spans="1:16" ht="17.5" customHeight="1" x14ac:dyDescent="0.35">
      <c r="A52" s="1126" t="s">
        <v>870</v>
      </c>
      <c r="B52" s="1126"/>
      <c r="C52" s="1126"/>
      <c r="D52" s="1129">
        <v>0</v>
      </c>
      <c r="E52" s="1129"/>
      <c r="F52" s="1129">
        <v>0</v>
      </c>
      <c r="G52" s="1129"/>
      <c r="H52" s="108"/>
      <c r="I52" s="108"/>
      <c r="J52" s="108"/>
      <c r="K52" s="108"/>
      <c r="L52" s="108"/>
      <c r="M52" s="108"/>
      <c r="N52" s="108"/>
      <c r="O52" s="108"/>
      <c r="P52" s="108"/>
    </row>
    <row r="53" spans="1:16" s="405" customFormat="1" ht="10" customHeight="1" x14ac:dyDescent="0.35">
      <c r="A53" s="579"/>
      <c r="B53" s="579"/>
      <c r="C53" s="579"/>
      <c r="D53" s="579"/>
      <c r="E53" s="579"/>
      <c r="F53" s="579"/>
      <c r="G53" s="579"/>
      <c r="H53" s="579"/>
      <c r="I53" s="579"/>
      <c r="J53" s="579"/>
      <c r="K53" s="579"/>
      <c r="L53" s="579"/>
      <c r="M53" s="579"/>
      <c r="N53" s="579"/>
      <c r="O53" s="579"/>
      <c r="P53" s="579"/>
    </row>
    <row r="54" spans="1:16" s="405" customFormat="1" ht="45" customHeight="1" x14ac:dyDescent="0.35">
      <c r="A54" s="1117" t="s">
        <v>951</v>
      </c>
      <c r="B54" s="1117"/>
      <c r="C54" s="1117"/>
      <c r="D54" s="1117"/>
      <c r="E54" s="1117"/>
      <c r="F54" s="1117"/>
      <c r="G54" s="1117"/>
      <c r="H54" s="579"/>
      <c r="I54" s="579"/>
      <c r="J54" s="579"/>
      <c r="K54" s="579"/>
      <c r="L54" s="579"/>
      <c r="M54" s="579"/>
      <c r="N54" s="579"/>
      <c r="O54" s="579"/>
      <c r="P54" s="579"/>
    </row>
    <row r="55" spans="1:16" ht="17.5" customHeight="1" x14ac:dyDescent="0.35">
      <c r="A55" s="170"/>
      <c r="B55" s="170"/>
      <c r="C55" s="171"/>
      <c r="D55" s="893" t="s">
        <v>944</v>
      </c>
      <c r="E55" s="893"/>
      <c r="F55" s="1130" t="s">
        <v>936</v>
      </c>
      <c r="G55" s="1130"/>
      <c r="H55" s="108"/>
      <c r="I55" s="108"/>
      <c r="J55" s="108"/>
      <c r="K55" s="108"/>
      <c r="L55" s="108"/>
      <c r="M55" s="108"/>
      <c r="N55" s="108"/>
      <c r="O55" s="108"/>
      <c r="P55" s="108"/>
    </row>
    <row r="56" spans="1:16" ht="17.5" customHeight="1" x14ac:dyDescent="0.35">
      <c r="A56" s="173" t="s">
        <v>949</v>
      </c>
      <c r="B56" s="173"/>
      <c r="C56" s="173"/>
      <c r="D56" s="173"/>
      <c r="E56" s="173">
        <v>2025</v>
      </c>
      <c r="F56" s="173"/>
      <c r="G56" s="174">
        <v>2025</v>
      </c>
      <c r="H56" s="108"/>
      <c r="I56" s="108"/>
      <c r="J56" s="108"/>
      <c r="K56" s="108"/>
      <c r="L56" s="108"/>
      <c r="M56" s="108"/>
      <c r="N56" s="108"/>
      <c r="O56" s="108"/>
      <c r="P56" s="108"/>
    </row>
    <row r="57" spans="1:16" ht="17.5" customHeight="1" x14ac:dyDescent="0.35">
      <c r="A57" s="1126" t="s">
        <v>866</v>
      </c>
      <c r="B57" s="1126"/>
      <c r="C57" s="1126"/>
      <c r="D57" s="1128">
        <v>3</v>
      </c>
      <c r="E57" s="1128"/>
      <c r="F57" s="1128">
        <v>0</v>
      </c>
      <c r="G57" s="1128"/>
      <c r="H57" s="108"/>
      <c r="I57" s="108"/>
      <c r="J57" s="108"/>
      <c r="K57" s="108"/>
      <c r="L57" s="108"/>
      <c r="M57" s="108"/>
      <c r="N57" s="108"/>
      <c r="O57" s="108"/>
      <c r="P57" s="108"/>
    </row>
    <row r="58" spans="1:16" ht="17.5" customHeight="1" x14ac:dyDescent="0.35">
      <c r="A58" s="1126" t="s">
        <v>938</v>
      </c>
      <c r="B58" s="1126"/>
      <c r="C58" s="1126"/>
      <c r="D58" s="1129">
        <v>0</v>
      </c>
      <c r="E58" s="1129"/>
      <c r="F58" s="1129">
        <v>0</v>
      </c>
      <c r="G58" s="1129"/>
      <c r="H58" s="108"/>
      <c r="I58" s="108"/>
      <c r="J58" s="108"/>
      <c r="K58" s="108"/>
      <c r="L58" s="108"/>
      <c r="M58" s="108"/>
      <c r="N58" s="108"/>
      <c r="O58" s="108"/>
      <c r="P58" s="108"/>
    </row>
    <row r="59" spans="1:16" ht="17.5" customHeight="1" x14ac:dyDescent="0.35">
      <c r="A59" s="1127" t="s">
        <v>939</v>
      </c>
      <c r="B59" s="1127"/>
      <c r="C59" s="1127"/>
      <c r="D59" s="161"/>
      <c r="E59" s="161">
        <v>0</v>
      </c>
      <c r="F59" s="161"/>
      <c r="G59" s="161">
        <v>0</v>
      </c>
      <c r="H59" s="108"/>
      <c r="I59" s="108"/>
      <c r="J59" s="108"/>
      <c r="K59" s="108"/>
      <c r="L59" s="108"/>
      <c r="M59" s="108"/>
      <c r="N59" s="108"/>
      <c r="O59" s="108"/>
      <c r="P59" s="108"/>
    </row>
    <row r="60" spans="1:16" ht="17.5" customHeight="1" x14ac:dyDescent="0.35">
      <c r="A60" s="1126" t="s">
        <v>941</v>
      </c>
      <c r="B60" s="1126"/>
      <c r="C60" s="1126"/>
      <c r="D60" s="1129">
        <v>0</v>
      </c>
      <c r="E60" s="1129"/>
      <c r="F60" s="1129">
        <v>1</v>
      </c>
      <c r="G60" s="1129"/>
      <c r="H60" s="108"/>
      <c r="I60" s="108"/>
      <c r="J60" s="108"/>
      <c r="K60" s="108"/>
      <c r="L60" s="108"/>
      <c r="M60" s="108"/>
      <c r="N60" s="108"/>
      <c r="O60" s="108"/>
      <c r="P60" s="108"/>
    </row>
    <row r="61" spans="1:16" ht="17.5" customHeight="1" x14ac:dyDescent="0.35">
      <c r="A61" s="1126" t="s">
        <v>867</v>
      </c>
      <c r="B61" s="1126"/>
      <c r="C61" s="1126"/>
      <c r="D61" s="1129">
        <v>0</v>
      </c>
      <c r="E61" s="1129"/>
      <c r="F61" s="1129">
        <v>0</v>
      </c>
      <c r="G61" s="1129"/>
      <c r="H61" s="108"/>
      <c r="I61" s="108"/>
      <c r="J61" s="108"/>
      <c r="K61" s="108"/>
      <c r="L61" s="108"/>
      <c r="M61" s="108"/>
      <c r="N61" s="108"/>
      <c r="O61" s="108"/>
      <c r="P61" s="108"/>
    </row>
    <row r="62" spans="1:16" ht="17.5" customHeight="1" x14ac:dyDescent="0.35">
      <c r="A62" s="1126" t="s">
        <v>869</v>
      </c>
      <c r="B62" s="1126"/>
      <c r="C62" s="1126"/>
      <c r="D62" s="1129">
        <v>0</v>
      </c>
      <c r="E62" s="1129"/>
      <c r="F62" s="1129">
        <v>0</v>
      </c>
      <c r="G62" s="1129"/>
      <c r="H62" s="108"/>
      <c r="I62" s="108"/>
      <c r="J62" s="108"/>
      <c r="K62" s="108"/>
      <c r="L62" s="108"/>
      <c r="M62" s="108"/>
      <c r="N62" s="108"/>
      <c r="O62" s="108"/>
      <c r="P62" s="108"/>
    </row>
    <row r="63" spans="1:16" ht="17.5" customHeight="1" x14ac:dyDescent="0.35">
      <c r="A63" s="1126" t="s">
        <v>870</v>
      </c>
      <c r="B63" s="1126"/>
      <c r="C63" s="1126"/>
      <c r="D63" s="1129">
        <v>0</v>
      </c>
      <c r="E63" s="1129"/>
      <c r="F63" s="1129">
        <v>0</v>
      </c>
      <c r="G63" s="1129"/>
      <c r="H63" s="108"/>
      <c r="I63" s="108"/>
      <c r="J63" s="108"/>
      <c r="K63" s="108"/>
      <c r="L63" s="108"/>
      <c r="M63" s="108"/>
      <c r="N63" s="108"/>
      <c r="O63" s="108"/>
      <c r="P63" s="108"/>
    </row>
    <row r="64" spans="1:16" ht="17.5" customHeight="1" x14ac:dyDescent="0.35">
      <c r="A64" s="1131" t="s">
        <v>946</v>
      </c>
      <c r="B64" s="1131"/>
      <c r="C64" s="1131"/>
      <c r="D64" s="1132">
        <v>3</v>
      </c>
      <c r="E64" s="1132"/>
      <c r="F64" s="1132">
        <v>1</v>
      </c>
      <c r="G64" s="1132"/>
      <c r="H64" s="108"/>
      <c r="I64" s="108"/>
      <c r="J64" s="108"/>
      <c r="K64" s="108"/>
      <c r="L64" s="108"/>
      <c r="M64" s="108"/>
      <c r="N64" s="108"/>
      <c r="O64" s="108"/>
      <c r="P64" s="108"/>
    </row>
    <row r="65" spans="1:16" ht="17.5" customHeight="1" x14ac:dyDescent="0.35">
      <c r="A65" s="108"/>
      <c r="B65" s="108"/>
      <c r="C65" s="108"/>
      <c r="D65" s="108"/>
      <c r="E65" s="108"/>
      <c r="F65" s="108"/>
      <c r="G65" s="108"/>
      <c r="H65" s="108"/>
      <c r="I65" s="108"/>
      <c r="J65" s="108"/>
      <c r="K65" s="108"/>
      <c r="L65" s="108"/>
      <c r="M65" s="108"/>
      <c r="N65" s="108"/>
      <c r="O65" s="108"/>
      <c r="P65" s="108"/>
    </row>
    <row r="66" spans="1:16" ht="17.5" customHeight="1" x14ac:dyDescent="0.4">
      <c r="A66" s="1136" t="s">
        <v>952</v>
      </c>
      <c r="B66" s="1136"/>
      <c r="C66" s="1136"/>
      <c r="D66" s="1136"/>
      <c r="E66" s="1136"/>
      <c r="F66" s="1136"/>
      <c r="G66" s="1137"/>
      <c r="H66" s="108"/>
      <c r="I66" s="108"/>
      <c r="J66" s="108"/>
      <c r="K66" s="108"/>
      <c r="L66" s="108"/>
      <c r="M66" s="108"/>
      <c r="N66" s="108"/>
      <c r="O66" s="108"/>
      <c r="P66" s="108"/>
    </row>
    <row r="67" spans="1:16" ht="17.5" customHeight="1" x14ac:dyDescent="0.35">
      <c r="A67" s="170"/>
      <c r="B67" s="170"/>
      <c r="C67" s="171"/>
      <c r="D67" s="1119" t="s">
        <v>944</v>
      </c>
      <c r="E67" s="1119"/>
      <c r="F67" s="1120" t="s">
        <v>936</v>
      </c>
      <c r="G67" s="1120"/>
      <c r="H67" s="108"/>
      <c r="I67" s="108"/>
      <c r="J67" s="108"/>
      <c r="K67" s="108"/>
      <c r="L67" s="108"/>
      <c r="M67" s="108"/>
      <c r="N67" s="108"/>
      <c r="O67" s="108"/>
      <c r="P67" s="108"/>
    </row>
    <row r="68" spans="1:16" ht="17.5" customHeight="1" x14ac:dyDescent="0.35">
      <c r="A68" s="173" t="s">
        <v>937</v>
      </c>
      <c r="B68" s="173"/>
      <c r="C68" s="173"/>
      <c r="D68" s="173">
        <v>2024</v>
      </c>
      <c r="E68" s="173">
        <v>2025</v>
      </c>
      <c r="F68" s="173">
        <v>2024</v>
      </c>
      <c r="G68" s="174">
        <v>2025</v>
      </c>
      <c r="H68" s="108"/>
      <c r="I68" s="108"/>
      <c r="J68" s="108"/>
      <c r="K68" s="108"/>
      <c r="L68" s="108"/>
      <c r="M68" s="108"/>
      <c r="N68" s="108"/>
      <c r="O68" s="108"/>
      <c r="P68" s="108"/>
    </row>
    <row r="69" spans="1:16" ht="17.5" customHeight="1" x14ac:dyDescent="0.35">
      <c r="A69" s="1126" t="s">
        <v>866</v>
      </c>
      <c r="B69" s="1126"/>
      <c r="C69" s="1126"/>
      <c r="D69" s="157">
        <v>0</v>
      </c>
      <c r="E69" s="158">
        <v>1</v>
      </c>
      <c r="F69" s="157">
        <v>1</v>
      </c>
      <c r="G69" s="158">
        <v>1</v>
      </c>
      <c r="H69" s="108"/>
      <c r="I69" s="108"/>
      <c r="J69" s="108"/>
      <c r="K69" s="108"/>
      <c r="L69" s="108"/>
      <c r="M69" s="108"/>
      <c r="N69" s="108"/>
      <c r="O69" s="108"/>
      <c r="P69" s="108"/>
    </row>
    <row r="70" spans="1:16" ht="17.5" customHeight="1" x14ac:dyDescent="0.35">
      <c r="A70" s="1126" t="s">
        <v>938</v>
      </c>
      <c r="B70" s="1126"/>
      <c r="C70" s="1126"/>
      <c r="D70" s="157">
        <v>0</v>
      </c>
      <c r="E70" s="158">
        <v>0</v>
      </c>
      <c r="F70" s="157">
        <v>0</v>
      </c>
      <c r="G70" s="158">
        <v>0</v>
      </c>
      <c r="H70" s="108"/>
      <c r="I70" s="108"/>
      <c r="J70" s="108"/>
      <c r="K70" s="108"/>
      <c r="L70" s="108"/>
      <c r="M70" s="108"/>
      <c r="N70" s="108"/>
      <c r="O70" s="108"/>
      <c r="P70" s="108"/>
    </row>
    <row r="71" spans="1:16" ht="17.5" customHeight="1" x14ac:dyDescent="0.35">
      <c r="A71" s="1127" t="s">
        <v>939</v>
      </c>
      <c r="B71" s="1127"/>
      <c r="C71" s="1127"/>
      <c r="D71" s="157" t="s">
        <v>940</v>
      </c>
      <c r="E71" s="158">
        <v>0</v>
      </c>
      <c r="F71" s="157" t="s">
        <v>940</v>
      </c>
      <c r="G71" s="158">
        <v>0</v>
      </c>
      <c r="H71" s="108"/>
      <c r="I71" s="108"/>
      <c r="J71" s="108"/>
      <c r="K71" s="108"/>
      <c r="L71" s="108"/>
      <c r="M71" s="108"/>
      <c r="N71" s="108"/>
      <c r="O71" s="108"/>
      <c r="P71" s="108"/>
    </row>
    <row r="72" spans="1:16" ht="17.5" customHeight="1" x14ac:dyDescent="0.35">
      <c r="A72" s="1126" t="s">
        <v>941</v>
      </c>
      <c r="B72" s="1126"/>
      <c r="C72" s="1126"/>
      <c r="D72" s="157">
        <v>0</v>
      </c>
      <c r="E72" s="158">
        <v>0</v>
      </c>
      <c r="F72" s="157">
        <v>0</v>
      </c>
      <c r="G72" s="158">
        <v>0</v>
      </c>
      <c r="H72" s="108"/>
      <c r="I72" s="108"/>
      <c r="J72" s="108"/>
      <c r="K72" s="108"/>
      <c r="L72" s="108"/>
      <c r="M72" s="108"/>
      <c r="N72" s="108"/>
      <c r="O72" s="108"/>
      <c r="P72" s="108"/>
    </row>
    <row r="73" spans="1:16" ht="17.5" customHeight="1" x14ac:dyDescent="0.35">
      <c r="A73" s="1126" t="s">
        <v>867</v>
      </c>
      <c r="B73" s="1126"/>
      <c r="C73" s="1126"/>
      <c r="D73" s="157">
        <v>0</v>
      </c>
      <c r="E73" s="158">
        <v>1</v>
      </c>
      <c r="F73" s="157">
        <v>1</v>
      </c>
      <c r="G73" s="158">
        <v>0</v>
      </c>
      <c r="H73" s="108"/>
      <c r="I73" s="108"/>
      <c r="J73" s="108"/>
      <c r="K73" s="108"/>
      <c r="L73" s="108"/>
      <c r="M73" s="108"/>
      <c r="N73" s="108"/>
      <c r="O73" s="108"/>
      <c r="P73" s="108"/>
    </row>
    <row r="74" spans="1:16" ht="17.5" customHeight="1" x14ac:dyDescent="0.35">
      <c r="A74" s="1126" t="s">
        <v>869</v>
      </c>
      <c r="B74" s="1126"/>
      <c r="C74" s="1126"/>
      <c r="D74" s="157">
        <v>4</v>
      </c>
      <c r="E74" s="158">
        <v>4</v>
      </c>
      <c r="F74" s="157">
        <v>11</v>
      </c>
      <c r="G74" s="158">
        <v>4</v>
      </c>
      <c r="H74" s="108"/>
      <c r="I74" s="108"/>
      <c r="J74" s="108"/>
      <c r="K74" s="108"/>
      <c r="L74" s="108"/>
      <c r="M74" s="108"/>
      <c r="N74" s="108"/>
      <c r="O74" s="108"/>
      <c r="P74" s="108"/>
    </row>
    <row r="75" spans="1:16" ht="17.5" customHeight="1" x14ac:dyDescent="0.35">
      <c r="A75" s="1126" t="s">
        <v>870</v>
      </c>
      <c r="B75" s="1126"/>
      <c r="C75" s="1126"/>
      <c r="D75" s="157">
        <v>12</v>
      </c>
      <c r="E75" s="158">
        <v>26</v>
      </c>
      <c r="F75" s="157">
        <v>8</v>
      </c>
      <c r="G75" s="158">
        <v>10</v>
      </c>
      <c r="H75" s="108"/>
      <c r="I75" s="108"/>
      <c r="J75" s="108"/>
      <c r="K75" s="108"/>
      <c r="L75" s="108"/>
      <c r="M75" s="108"/>
      <c r="N75" s="108"/>
      <c r="O75" s="108"/>
      <c r="P75" s="108"/>
    </row>
    <row r="76" spans="1:16" ht="17.5" customHeight="1" x14ac:dyDescent="0.35">
      <c r="A76" s="1131" t="s">
        <v>946</v>
      </c>
      <c r="B76" s="1131"/>
      <c r="C76" s="1131"/>
      <c r="D76" s="257">
        <v>16</v>
      </c>
      <c r="E76" s="258">
        <v>32</v>
      </c>
      <c r="F76" s="257">
        <v>21</v>
      </c>
      <c r="G76" s="258">
        <v>15</v>
      </c>
      <c r="H76" s="108"/>
      <c r="I76" s="108"/>
      <c r="J76" s="108"/>
      <c r="K76" s="108"/>
      <c r="L76" s="108"/>
      <c r="M76" s="108"/>
      <c r="N76" s="108"/>
      <c r="O76" s="108"/>
      <c r="P76" s="108"/>
    </row>
    <row r="77" spans="1:16" ht="10" customHeight="1" x14ac:dyDescent="0.35">
      <c r="A77" s="108"/>
      <c r="B77" s="108"/>
      <c r="C77" s="108"/>
      <c r="D77" s="108"/>
      <c r="E77" s="108"/>
      <c r="F77" s="108"/>
      <c r="G77" s="108"/>
      <c r="H77" s="108"/>
      <c r="I77" s="108"/>
      <c r="J77" s="108"/>
      <c r="K77" s="108"/>
      <c r="L77" s="108"/>
      <c r="M77" s="108"/>
      <c r="N77" s="108"/>
      <c r="O77" s="108"/>
      <c r="P77" s="108"/>
    </row>
    <row r="78" spans="1:16" s="405" customFormat="1" ht="45" customHeight="1" x14ac:dyDescent="0.35">
      <c r="A78" s="1117" t="s">
        <v>953</v>
      </c>
      <c r="B78" s="1117"/>
      <c r="C78" s="1117"/>
      <c r="D78" s="1117"/>
      <c r="E78" s="1117"/>
      <c r="F78" s="1117"/>
      <c r="G78" s="1117"/>
      <c r="H78" s="1135"/>
      <c r="I78" s="579"/>
      <c r="J78" s="579"/>
      <c r="K78" s="579"/>
      <c r="L78" s="579"/>
      <c r="M78" s="579"/>
      <c r="N78" s="579"/>
      <c r="O78" s="579"/>
      <c r="P78" s="579"/>
    </row>
    <row r="79" spans="1:16" ht="17.5" customHeight="1" x14ac:dyDescent="0.35">
      <c r="A79" s="173" t="s">
        <v>949</v>
      </c>
      <c r="B79" s="173"/>
      <c r="C79" s="173"/>
      <c r="D79" s="173"/>
      <c r="E79" s="173">
        <v>2024</v>
      </c>
      <c r="F79" s="173"/>
      <c r="G79" s="173">
        <v>2025</v>
      </c>
      <c r="H79" s="108"/>
      <c r="I79" s="108"/>
      <c r="J79" s="108"/>
      <c r="K79" s="108"/>
      <c r="L79" s="108"/>
      <c r="M79" s="108"/>
      <c r="N79" s="108"/>
      <c r="O79" s="108"/>
      <c r="P79" s="108"/>
    </row>
    <row r="80" spans="1:16" ht="17.5" customHeight="1" x14ac:dyDescent="0.35">
      <c r="A80" s="1126" t="s">
        <v>867</v>
      </c>
      <c r="B80" s="1126"/>
      <c r="C80" s="1126"/>
      <c r="D80" s="1140">
        <v>1</v>
      </c>
      <c r="E80" s="1138"/>
      <c r="F80" s="1141">
        <v>1</v>
      </c>
      <c r="G80" s="1128"/>
      <c r="H80" s="108"/>
      <c r="I80" s="108"/>
      <c r="J80" s="108"/>
      <c r="K80" s="108"/>
      <c r="L80" s="108"/>
      <c r="M80" s="108"/>
      <c r="N80" s="108"/>
      <c r="O80" s="108"/>
      <c r="P80" s="108"/>
    </row>
    <row r="81" spans="1:16" ht="17.5" customHeight="1" x14ac:dyDescent="0.35">
      <c r="A81" s="1126" t="s">
        <v>869</v>
      </c>
      <c r="B81" s="1126"/>
      <c r="C81" s="1126"/>
      <c r="D81" s="1142">
        <v>1</v>
      </c>
      <c r="E81" s="1139"/>
      <c r="F81" s="1143">
        <v>0.98</v>
      </c>
      <c r="G81" s="1129"/>
      <c r="H81" s="108"/>
      <c r="I81" s="108"/>
      <c r="J81" s="108"/>
      <c r="K81" s="108"/>
      <c r="L81" s="108"/>
      <c r="M81" s="108"/>
      <c r="N81" s="108"/>
      <c r="O81" s="108"/>
      <c r="P81" s="108"/>
    </row>
    <row r="82" spans="1:16" ht="10" customHeight="1" x14ac:dyDescent="0.35">
      <c r="A82" s="108"/>
      <c r="B82" s="108"/>
      <c r="C82" s="108"/>
      <c r="D82" s="108"/>
      <c r="E82" s="108"/>
      <c r="F82" s="108"/>
      <c r="G82" s="108"/>
      <c r="H82" s="108"/>
      <c r="I82" s="108"/>
      <c r="J82" s="108"/>
      <c r="K82" s="108"/>
      <c r="L82" s="108"/>
      <c r="M82" s="108"/>
      <c r="N82" s="108"/>
      <c r="O82" s="108"/>
      <c r="P82" s="108"/>
    </row>
    <row r="83" spans="1:16" s="405" customFormat="1" ht="45" customHeight="1" x14ac:dyDescent="0.35">
      <c r="A83" s="1133" t="s">
        <v>954</v>
      </c>
      <c r="B83" s="1133"/>
      <c r="C83" s="1133"/>
      <c r="D83" s="1133"/>
      <c r="E83" s="1133"/>
      <c r="F83" s="1133"/>
      <c r="G83" s="580"/>
      <c r="H83" s="579"/>
      <c r="I83" s="579"/>
      <c r="J83" s="579"/>
      <c r="K83" s="579"/>
      <c r="L83" s="579"/>
      <c r="M83" s="579"/>
      <c r="N83" s="579"/>
      <c r="O83" s="579"/>
      <c r="P83" s="579"/>
    </row>
    <row r="84" spans="1:16" ht="17.5" customHeight="1" x14ac:dyDescent="0.35">
      <c r="A84" s="173" t="s">
        <v>949</v>
      </c>
      <c r="B84" s="173"/>
      <c r="C84" s="173"/>
      <c r="D84" s="173"/>
      <c r="E84" s="173">
        <v>2024</v>
      </c>
      <c r="F84" s="173"/>
      <c r="G84" s="173">
        <v>2025</v>
      </c>
      <c r="H84" s="108"/>
      <c r="I84" s="108"/>
      <c r="J84" s="108"/>
      <c r="K84" s="108"/>
      <c r="L84" s="108"/>
      <c r="M84" s="108"/>
      <c r="N84" s="108"/>
      <c r="O84" s="108"/>
      <c r="P84" s="108"/>
    </row>
    <row r="85" spans="1:16" ht="17.5" customHeight="1" x14ac:dyDescent="0.35">
      <c r="A85" s="1126" t="s">
        <v>866</v>
      </c>
      <c r="B85" s="1126"/>
      <c r="C85" s="1126"/>
      <c r="D85" s="1138">
        <v>9.7200000000000006</v>
      </c>
      <c r="E85" s="1138"/>
      <c r="F85" s="1128">
        <v>13.6</v>
      </c>
      <c r="G85" s="1128"/>
      <c r="H85" s="108"/>
      <c r="I85" s="108"/>
      <c r="J85" s="108"/>
      <c r="K85" s="108"/>
      <c r="L85" s="108"/>
      <c r="M85" s="108"/>
      <c r="N85" s="108"/>
      <c r="O85" s="108"/>
      <c r="P85" s="108"/>
    </row>
    <row r="86" spans="1:16" ht="17.5" customHeight="1" x14ac:dyDescent="0.35">
      <c r="A86" s="1126" t="s">
        <v>938</v>
      </c>
      <c r="B86" s="1126"/>
      <c r="C86" s="1126"/>
      <c r="D86" s="1139">
        <v>0</v>
      </c>
      <c r="E86" s="1139"/>
      <c r="F86" s="1129">
        <v>0</v>
      </c>
      <c r="G86" s="1129"/>
      <c r="H86" s="108"/>
      <c r="I86" s="108"/>
      <c r="J86" s="108"/>
      <c r="K86" s="108"/>
      <c r="L86" s="108"/>
      <c r="M86" s="108"/>
      <c r="N86" s="108"/>
      <c r="O86" s="108"/>
      <c r="P86" s="108"/>
    </row>
    <row r="87" spans="1:16" ht="17.5" customHeight="1" x14ac:dyDescent="0.35">
      <c r="A87" s="1127" t="s">
        <v>939</v>
      </c>
      <c r="B87" s="1127"/>
      <c r="C87" s="1127"/>
      <c r="D87" s="163"/>
      <c r="E87" s="163" t="s">
        <v>940</v>
      </c>
      <c r="F87" s="161"/>
      <c r="G87" s="161">
        <v>33.380000000000003</v>
      </c>
      <c r="H87" s="108"/>
      <c r="I87" s="108"/>
      <c r="J87" s="108"/>
      <c r="K87" s="108"/>
      <c r="L87" s="108"/>
      <c r="M87" s="108"/>
      <c r="N87" s="108"/>
      <c r="O87" s="108"/>
      <c r="P87" s="108"/>
    </row>
    <row r="88" spans="1:16" ht="17.5" customHeight="1" x14ac:dyDescent="0.35">
      <c r="A88" s="1126" t="s">
        <v>941</v>
      </c>
      <c r="B88" s="1126"/>
      <c r="C88" s="1126"/>
      <c r="D88" s="1139">
        <v>2.88</v>
      </c>
      <c r="E88" s="1139"/>
      <c r="F88" s="1129">
        <v>3.38</v>
      </c>
      <c r="G88" s="1129"/>
      <c r="H88" s="108"/>
      <c r="I88" s="108"/>
      <c r="J88" s="108"/>
      <c r="K88" s="108"/>
      <c r="L88" s="108"/>
      <c r="M88" s="108"/>
      <c r="N88" s="108"/>
      <c r="O88" s="108"/>
      <c r="P88" s="108"/>
    </row>
    <row r="89" spans="1:16" ht="17.5" customHeight="1" x14ac:dyDescent="0.35">
      <c r="A89" s="1126" t="s">
        <v>867</v>
      </c>
      <c r="B89" s="1126"/>
      <c r="C89" s="1126"/>
      <c r="D89" s="1139">
        <v>0.74</v>
      </c>
      <c r="E89" s="1139"/>
      <c r="F89" s="1129">
        <v>0.53</v>
      </c>
      <c r="G89" s="1129"/>
      <c r="H89" s="108"/>
      <c r="I89" s="108"/>
      <c r="J89" s="108"/>
      <c r="K89" s="108"/>
      <c r="L89" s="108"/>
      <c r="M89" s="108"/>
      <c r="N89" s="108"/>
      <c r="O89" s="108"/>
      <c r="P89" s="108"/>
    </row>
    <row r="90" spans="1:16" ht="17.5" customHeight="1" x14ac:dyDescent="0.35">
      <c r="A90" s="1126" t="s">
        <v>869</v>
      </c>
      <c r="B90" s="1126"/>
      <c r="C90" s="1126"/>
      <c r="D90" s="1139">
        <v>1.72</v>
      </c>
      <c r="E90" s="1139"/>
      <c r="F90" s="1144">
        <v>1.2</v>
      </c>
      <c r="G90" s="1144"/>
      <c r="H90" s="108"/>
      <c r="I90" s="108"/>
      <c r="J90" s="108"/>
      <c r="K90" s="108"/>
      <c r="L90" s="108"/>
      <c r="M90" s="108"/>
      <c r="N90" s="108"/>
      <c r="O90" s="108"/>
      <c r="P90" s="108"/>
    </row>
    <row r="91" spans="1:16" ht="17.5" customHeight="1" x14ac:dyDescent="0.35">
      <c r="A91" s="1126" t="s">
        <v>870</v>
      </c>
      <c r="B91" s="1126"/>
      <c r="C91" s="1126"/>
      <c r="D91" s="1139">
        <v>8.51</v>
      </c>
      <c r="E91" s="1139"/>
      <c r="F91" s="1129">
        <v>6.06</v>
      </c>
      <c r="G91" s="1129"/>
      <c r="H91" s="108"/>
      <c r="I91" s="108"/>
      <c r="J91" s="108"/>
      <c r="K91" s="108"/>
      <c r="L91" s="108"/>
      <c r="M91" s="108"/>
      <c r="N91" s="108"/>
      <c r="O91" s="108"/>
      <c r="P91" s="108"/>
    </row>
    <row r="92" spans="1:16" ht="17.5" customHeight="1" x14ac:dyDescent="0.35">
      <c r="A92" s="1131" t="s">
        <v>946</v>
      </c>
      <c r="B92" s="1131"/>
      <c r="C92" s="1131"/>
      <c r="D92" s="1145">
        <v>2.06</v>
      </c>
      <c r="E92" s="1145"/>
      <c r="F92" s="1132">
        <v>2.06</v>
      </c>
      <c r="G92" s="1132"/>
      <c r="H92" s="108"/>
      <c r="I92" s="108"/>
      <c r="J92" s="108"/>
      <c r="K92" s="108"/>
      <c r="L92" s="108"/>
      <c r="M92" s="108"/>
      <c r="N92" s="108"/>
      <c r="O92" s="108"/>
      <c r="P92" s="108"/>
    </row>
    <row r="93" spans="1:16" ht="10" customHeight="1" x14ac:dyDescent="0.35">
      <c r="A93" s="108"/>
      <c r="B93" s="108"/>
      <c r="C93" s="108"/>
      <c r="D93" s="108"/>
      <c r="E93" s="108"/>
      <c r="F93" s="108"/>
      <c r="G93" s="108"/>
      <c r="H93" s="108"/>
      <c r="I93" s="108"/>
      <c r="J93" s="108"/>
      <c r="K93" s="108"/>
      <c r="L93" s="108"/>
      <c r="M93" s="108"/>
      <c r="N93" s="108"/>
      <c r="O93" s="108"/>
      <c r="P93" s="108"/>
    </row>
    <row r="94" spans="1:16" s="405" customFormat="1" ht="45" customHeight="1" x14ac:dyDescent="0.35">
      <c r="A94" s="1133" t="s">
        <v>955</v>
      </c>
      <c r="B94" s="1133"/>
      <c r="C94" s="1133"/>
      <c r="D94" s="1133"/>
      <c r="E94" s="1133"/>
      <c r="F94" s="1133"/>
      <c r="G94" s="580"/>
      <c r="H94" s="579"/>
      <c r="I94" s="579"/>
      <c r="J94" s="579"/>
      <c r="K94" s="579"/>
      <c r="L94" s="579"/>
      <c r="M94" s="579"/>
      <c r="N94" s="579"/>
      <c r="O94" s="579"/>
      <c r="P94" s="579"/>
    </row>
    <row r="95" spans="1:16" ht="17.5" customHeight="1" x14ac:dyDescent="0.35">
      <c r="A95" s="173" t="s">
        <v>949</v>
      </c>
      <c r="B95" s="173"/>
      <c r="C95" s="173"/>
      <c r="D95" s="173"/>
      <c r="E95" s="173">
        <v>2024</v>
      </c>
      <c r="F95" s="173"/>
      <c r="G95" s="173">
        <v>2025</v>
      </c>
      <c r="H95" s="108"/>
      <c r="I95" s="108"/>
      <c r="J95" s="108"/>
      <c r="K95" s="108"/>
      <c r="L95" s="108"/>
      <c r="M95" s="108"/>
      <c r="N95" s="108"/>
      <c r="O95" s="108"/>
      <c r="P95" s="108"/>
    </row>
    <row r="96" spans="1:16" ht="17.5" customHeight="1" x14ac:dyDescent="0.35">
      <c r="A96" s="1126" t="s">
        <v>866</v>
      </c>
      <c r="B96" s="1126"/>
      <c r="C96" s="1126"/>
      <c r="D96" s="1138">
        <v>3.78</v>
      </c>
      <c r="E96" s="1138"/>
      <c r="F96" s="1146">
        <v>6.1</v>
      </c>
      <c r="G96" s="1146"/>
      <c r="H96" s="108"/>
      <c r="I96" s="108"/>
      <c r="J96" s="108"/>
      <c r="K96" s="108"/>
      <c r="L96" s="108"/>
      <c r="M96" s="108"/>
      <c r="N96" s="108"/>
      <c r="O96" s="108"/>
      <c r="P96" s="108"/>
    </row>
    <row r="97" spans="1:16" ht="17.5" customHeight="1" x14ac:dyDescent="0.35">
      <c r="A97" s="1126" t="s">
        <v>938</v>
      </c>
      <c r="B97" s="1126"/>
      <c r="C97" s="1126"/>
      <c r="D97" s="1139">
        <v>0</v>
      </c>
      <c r="E97" s="1139"/>
      <c r="F97" s="1129">
        <v>0</v>
      </c>
      <c r="G97" s="1129"/>
      <c r="H97" s="108"/>
      <c r="I97" s="108"/>
      <c r="J97" s="108"/>
      <c r="K97" s="108"/>
      <c r="L97" s="108"/>
      <c r="M97" s="108"/>
      <c r="N97" s="108"/>
      <c r="O97" s="108"/>
      <c r="P97" s="108"/>
    </row>
    <row r="98" spans="1:16" ht="17.5" customHeight="1" x14ac:dyDescent="0.35">
      <c r="A98" s="156" t="s">
        <v>939</v>
      </c>
      <c r="B98" s="156"/>
      <c r="C98" s="156"/>
      <c r="D98" s="163"/>
      <c r="E98" s="163" t="s">
        <v>940</v>
      </c>
      <c r="F98" s="161"/>
      <c r="G98" s="161">
        <v>0</v>
      </c>
      <c r="H98" s="108"/>
      <c r="I98" s="108"/>
      <c r="J98" s="108"/>
      <c r="K98" s="108"/>
      <c r="L98" s="108"/>
      <c r="M98" s="108"/>
      <c r="N98" s="108"/>
      <c r="O98" s="108"/>
      <c r="P98" s="108"/>
    </row>
    <row r="99" spans="1:16" ht="17.5" customHeight="1" x14ac:dyDescent="0.35">
      <c r="A99" s="1126" t="s">
        <v>941</v>
      </c>
      <c r="B99" s="1126"/>
      <c r="C99" s="1126"/>
      <c r="D99" s="1139">
        <v>0.21</v>
      </c>
      <c r="E99" s="1139"/>
      <c r="F99" s="1144">
        <v>1.4</v>
      </c>
      <c r="G99" s="1144"/>
      <c r="H99" s="108"/>
      <c r="I99" s="108"/>
      <c r="J99" s="108"/>
      <c r="K99" s="108"/>
      <c r="L99" s="108"/>
      <c r="M99" s="108"/>
      <c r="N99" s="108"/>
      <c r="O99" s="108"/>
      <c r="P99" s="108"/>
    </row>
    <row r="100" spans="1:16" ht="17.5" customHeight="1" x14ac:dyDescent="0.35">
      <c r="A100" s="1126" t="s">
        <v>867</v>
      </c>
      <c r="B100" s="1126"/>
      <c r="C100" s="1126"/>
      <c r="D100" s="1139">
        <v>0.22</v>
      </c>
      <c r="E100" s="1139"/>
      <c r="F100" s="1129">
        <v>0.18</v>
      </c>
      <c r="G100" s="1129"/>
      <c r="H100" s="108"/>
      <c r="I100" s="108"/>
      <c r="J100" s="108"/>
      <c r="K100" s="108"/>
      <c r="L100" s="108"/>
      <c r="M100" s="108"/>
      <c r="N100" s="108"/>
      <c r="O100" s="108"/>
      <c r="P100" s="108"/>
    </row>
    <row r="101" spans="1:16" ht="17.5" customHeight="1" x14ac:dyDescent="0.35">
      <c r="A101" s="1126" t="s">
        <v>869</v>
      </c>
      <c r="B101" s="1126"/>
      <c r="C101" s="1126"/>
      <c r="D101" s="1139">
        <v>0.92</v>
      </c>
      <c r="E101" s="1139"/>
      <c r="F101" s="1129">
        <v>0.42</v>
      </c>
      <c r="G101" s="1129"/>
      <c r="H101" s="108"/>
      <c r="I101" s="108"/>
      <c r="J101" s="108"/>
      <c r="K101" s="108"/>
      <c r="L101" s="108"/>
      <c r="M101" s="108"/>
      <c r="N101" s="108"/>
      <c r="O101" s="108"/>
      <c r="P101" s="108"/>
    </row>
    <row r="102" spans="1:16" ht="17.5" customHeight="1" x14ac:dyDescent="0.35">
      <c r="A102" s="1126" t="s">
        <v>870</v>
      </c>
      <c r="B102" s="1126"/>
      <c r="C102" s="1126"/>
      <c r="D102" s="1139">
        <v>0</v>
      </c>
      <c r="E102" s="1139"/>
      <c r="F102" s="1129">
        <v>0.67</v>
      </c>
      <c r="G102" s="1129"/>
      <c r="H102" s="108"/>
      <c r="I102" s="108"/>
      <c r="J102" s="108"/>
      <c r="K102" s="108"/>
      <c r="L102" s="108"/>
      <c r="M102" s="108"/>
      <c r="N102" s="108"/>
      <c r="O102" s="108"/>
      <c r="P102" s="108"/>
    </row>
    <row r="103" spans="1:16" ht="17.5" customHeight="1" x14ac:dyDescent="0.35">
      <c r="A103" s="1131" t="s">
        <v>946</v>
      </c>
      <c r="B103" s="1131"/>
      <c r="C103" s="1131"/>
      <c r="D103" s="1145">
        <v>0.72</v>
      </c>
      <c r="E103" s="1145"/>
      <c r="F103" s="1132">
        <v>0.76</v>
      </c>
      <c r="G103" s="1132"/>
      <c r="H103" s="108"/>
      <c r="I103" s="108"/>
      <c r="J103" s="108"/>
      <c r="K103" s="108"/>
      <c r="L103" s="108"/>
      <c r="M103" s="108"/>
      <c r="N103" s="108"/>
      <c r="O103" s="108"/>
      <c r="P103" s="108"/>
    </row>
    <row r="104" spans="1:16" ht="10" customHeight="1" x14ac:dyDescent="0.35">
      <c r="A104" s="108"/>
      <c r="B104" s="108"/>
      <c r="C104" s="108"/>
      <c r="D104" s="108"/>
      <c r="E104" s="108"/>
      <c r="F104" s="108"/>
      <c r="G104" s="108"/>
      <c r="H104" s="108"/>
      <c r="I104" s="108"/>
      <c r="J104" s="108"/>
      <c r="K104" s="108"/>
      <c r="L104" s="108"/>
      <c r="M104" s="108"/>
      <c r="N104" s="108"/>
      <c r="O104" s="108"/>
      <c r="P104" s="108"/>
    </row>
    <row r="105" spans="1:16" s="405" customFormat="1" ht="45" customHeight="1" x14ac:dyDescent="0.35">
      <c r="A105" s="1133" t="s">
        <v>956</v>
      </c>
      <c r="B105" s="1133"/>
      <c r="C105" s="1133"/>
      <c r="D105" s="1133"/>
      <c r="E105" s="1133"/>
      <c r="F105" s="1133"/>
      <c r="G105" s="580"/>
      <c r="H105" s="579"/>
      <c r="I105" s="579"/>
      <c r="J105" s="579"/>
      <c r="K105" s="579"/>
      <c r="L105" s="579"/>
      <c r="M105" s="579"/>
      <c r="N105" s="579"/>
      <c r="O105" s="579"/>
      <c r="P105" s="579"/>
    </row>
    <row r="106" spans="1:16" ht="17.5" customHeight="1" x14ac:dyDescent="0.35">
      <c r="A106" s="173" t="s">
        <v>949</v>
      </c>
      <c r="B106" s="173"/>
      <c r="C106" s="173"/>
      <c r="D106" s="173"/>
      <c r="E106" s="173">
        <v>2024</v>
      </c>
      <c r="F106" s="173"/>
      <c r="G106" s="173">
        <v>2025</v>
      </c>
      <c r="H106" s="108"/>
      <c r="I106" s="108"/>
      <c r="J106" s="108"/>
      <c r="K106" s="108"/>
      <c r="L106" s="108"/>
      <c r="M106" s="108"/>
      <c r="N106" s="108"/>
      <c r="O106" s="108"/>
      <c r="P106" s="108"/>
    </row>
    <row r="107" spans="1:16" ht="17.5" customHeight="1" x14ac:dyDescent="0.35">
      <c r="A107" s="1126" t="s">
        <v>866</v>
      </c>
      <c r="B107" s="1126"/>
      <c r="C107" s="1126"/>
      <c r="D107" s="1149">
        <v>574</v>
      </c>
      <c r="E107" s="1149"/>
      <c r="F107" s="1128">
        <v>882</v>
      </c>
      <c r="G107" s="1128"/>
      <c r="H107" s="108"/>
      <c r="I107" s="108"/>
      <c r="J107" s="108"/>
      <c r="K107" s="108"/>
      <c r="L107" s="108"/>
      <c r="M107" s="108"/>
      <c r="N107" s="108"/>
      <c r="O107" s="108"/>
      <c r="P107" s="108"/>
    </row>
    <row r="108" spans="1:16" ht="17.5" customHeight="1" x14ac:dyDescent="0.35">
      <c r="A108" s="1126" t="s">
        <v>938</v>
      </c>
      <c r="B108" s="1126"/>
      <c r="C108" s="1126"/>
      <c r="D108" s="1139">
        <v>0</v>
      </c>
      <c r="E108" s="1139"/>
      <c r="F108" s="1129">
        <v>0</v>
      </c>
      <c r="G108" s="1129"/>
      <c r="H108" s="108"/>
      <c r="I108" s="108"/>
      <c r="J108" s="108"/>
      <c r="K108" s="108"/>
      <c r="L108" s="108"/>
      <c r="M108" s="108"/>
      <c r="N108" s="108"/>
      <c r="O108" s="108"/>
      <c r="P108" s="108"/>
    </row>
    <row r="109" spans="1:16" ht="17.5" customHeight="1" x14ac:dyDescent="0.35">
      <c r="A109" s="156" t="s">
        <v>939</v>
      </c>
      <c r="B109" s="156"/>
      <c r="C109" s="156"/>
      <c r="D109" s="163"/>
      <c r="E109" s="163" t="s">
        <v>940</v>
      </c>
      <c r="F109" s="161"/>
      <c r="G109" s="161">
        <v>0</v>
      </c>
      <c r="H109" s="108"/>
      <c r="I109" s="108"/>
      <c r="J109" s="108"/>
      <c r="K109" s="108"/>
      <c r="L109" s="108"/>
      <c r="M109" s="108"/>
      <c r="N109" s="108"/>
      <c r="O109" s="108"/>
      <c r="P109" s="108"/>
    </row>
    <row r="110" spans="1:16" ht="17.5" customHeight="1" x14ac:dyDescent="0.35">
      <c r="A110" s="1126" t="s">
        <v>941</v>
      </c>
      <c r="B110" s="1126"/>
      <c r="C110" s="1126"/>
      <c r="D110" s="1148">
        <v>81</v>
      </c>
      <c r="E110" s="1148"/>
      <c r="F110" s="1129">
        <v>821</v>
      </c>
      <c r="G110" s="1129"/>
      <c r="H110" s="108"/>
      <c r="I110" s="1147"/>
      <c r="J110" s="1147"/>
      <c r="K110" s="1147"/>
      <c r="L110" s="108"/>
      <c r="M110" s="108"/>
      <c r="N110" s="108"/>
      <c r="O110" s="108"/>
      <c r="P110" s="108"/>
    </row>
    <row r="111" spans="1:16" ht="17.5" customHeight="1" x14ac:dyDescent="0.35">
      <c r="A111" s="1126" t="s">
        <v>867</v>
      </c>
      <c r="B111" s="1126"/>
      <c r="C111" s="1126"/>
      <c r="D111" s="1148">
        <v>22</v>
      </c>
      <c r="E111" s="1148"/>
      <c r="F111" s="1129">
        <v>62</v>
      </c>
      <c r="G111" s="1129"/>
      <c r="H111" s="108"/>
      <c r="I111" s="1147"/>
      <c r="J111" s="1147"/>
      <c r="K111" s="1147"/>
      <c r="L111" s="108"/>
      <c r="M111" s="108"/>
      <c r="N111" s="108"/>
      <c r="O111" s="108"/>
      <c r="P111" s="108"/>
    </row>
    <row r="112" spans="1:16" ht="17.5" customHeight="1" x14ac:dyDescent="0.35">
      <c r="A112" s="1126" t="s">
        <v>869</v>
      </c>
      <c r="B112" s="1126"/>
      <c r="C112" s="1126"/>
      <c r="D112" s="1148">
        <v>1125</v>
      </c>
      <c r="E112" s="1148"/>
      <c r="F112" s="1129">
        <v>396</v>
      </c>
      <c r="G112" s="1129"/>
      <c r="H112" s="108"/>
      <c r="I112" s="1147"/>
      <c r="J112" s="1147"/>
      <c r="K112" s="1147"/>
      <c r="L112" s="108"/>
      <c r="M112" s="108"/>
      <c r="N112" s="108"/>
      <c r="O112" s="108"/>
      <c r="P112" s="108"/>
    </row>
    <row r="113" spans="1:16" ht="17.5" customHeight="1" x14ac:dyDescent="0.35">
      <c r="A113" s="1126" t="s">
        <v>870</v>
      </c>
      <c r="B113" s="1126"/>
      <c r="C113" s="1126"/>
      <c r="D113" s="1148">
        <v>0</v>
      </c>
      <c r="E113" s="1148"/>
      <c r="F113" s="1129">
        <v>31</v>
      </c>
      <c r="G113" s="1129"/>
      <c r="H113" s="108"/>
      <c r="I113" s="1147"/>
      <c r="J113" s="1147"/>
      <c r="K113" s="1147"/>
      <c r="L113" s="108"/>
      <c r="M113" s="108"/>
      <c r="N113" s="108"/>
      <c r="O113" s="108"/>
      <c r="P113" s="108"/>
    </row>
    <row r="114" spans="1:16" ht="17.5" customHeight="1" x14ac:dyDescent="0.35">
      <c r="A114" s="1131" t="s">
        <v>946</v>
      </c>
      <c r="B114" s="1131"/>
      <c r="C114" s="1131"/>
      <c r="D114" s="1150">
        <v>1802</v>
      </c>
      <c r="E114" s="1150"/>
      <c r="F114" s="1132">
        <v>2192</v>
      </c>
      <c r="G114" s="1132"/>
      <c r="H114" s="108"/>
      <c r="I114" s="1147"/>
      <c r="J114" s="1147"/>
      <c r="K114" s="1147"/>
      <c r="L114" s="108"/>
      <c r="M114" s="108"/>
      <c r="N114" s="108"/>
      <c r="O114" s="108"/>
      <c r="P114" s="108"/>
    </row>
    <row r="115" spans="1:16" ht="10" customHeight="1" x14ac:dyDescent="0.35">
      <c r="A115" s="108"/>
      <c r="B115" s="108"/>
      <c r="C115" s="108"/>
      <c r="D115" s="108"/>
      <c r="E115" s="108"/>
      <c r="F115" s="108"/>
      <c r="G115" s="108"/>
      <c r="H115" s="108"/>
      <c r="I115" s="1147"/>
      <c r="J115" s="1147"/>
      <c r="K115" s="1147"/>
      <c r="L115" s="108"/>
      <c r="M115" s="108"/>
      <c r="N115" s="108"/>
      <c r="O115" s="108"/>
      <c r="P115" s="108"/>
    </row>
    <row r="116" spans="1:16" s="405" customFormat="1" ht="45" customHeight="1" x14ac:dyDescent="0.35">
      <c r="A116" s="1133" t="s">
        <v>957</v>
      </c>
      <c r="B116" s="1133"/>
      <c r="C116" s="1133"/>
      <c r="D116" s="1133"/>
      <c r="E116" s="1133"/>
      <c r="F116" s="1133"/>
      <c r="G116" s="580"/>
      <c r="H116" s="579"/>
      <c r="I116" s="1147"/>
      <c r="J116" s="1147"/>
      <c r="K116" s="1147"/>
      <c r="L116" s="579"/>
      <c r="M116" s="579"/>
      <c r="N116" s="579"/>
      <c r="O116" s="579"/>
      <c r="P116" s="579"/>
    </row>
    <row r="117" spans="1:16" ht="17.5" customHeight="1" x14ac:dyDescent="0.35">
      <c r="A117" s="173" t="s">
        <v>949</v>
      </c>
      <c r="B117" s="173"/>
      <c r="C117" s="173"/>
      <c r="D117" s="173"/>
      <c r="E117" s="173">
        <v>2024</v>
      </c>
      <c r="F117" s="173"/>
      <c r="G117" s="173">
        <v>2025</v>
      </c>
      <c r="H117" s="108"/>
      <c r="I117" s="1147"/>
      <c r="J117" s="1147"/>
      <c r="K117" s="1147"/>
      <c r="L117" s="108"/>
      <c r="M117" s="108"/>
      <c r="N117" s="108"/>
      <c r="O117" s="108"/>
      <c r="P117" s="108"/>
    </row>
    <row r="118" spans="1:16" ht="17.5" customHeight="1" x14ac:dyDescent="0.35">
      <c r="A118" s="1126" t="s">
        <v>866</v>
      </c>
      <c r="B118" s="1126"/>
      <c r="C118" s="1126"/>
      <c r="D118" s="1149">
        <v>670</v>
      </c>
      <c r="E118" s="1149"/>
      <c r="F118" s="1128">
        <v>883</v>
      </c>
      <c r="G118" s="1128"/>
      <c r="H118" s="108"/>
      <c r="I118" s="1147"/>
      <c r="J118" s="1147"/>
      <c r="K118" s="1147"/>
      <c r="L118" s="108"/>
      <c r="M118" s="108"/>
      <c r="N118" s="108"/>
      <c r="O118" s="108"/>
      <c r="P118" s="108"/>
    </row>
    <row r="119" spans="1:16" ht="17.5" customHeight="1" x14ac:dyDescent="0.35">
      <c r="A119" s="1126" t="s">
        <v>938</v>
      </c>
      <c r="B119" s="1126"/>
      <c r="C119" s="1126"/>
      <c r="D119" s="1148">
        <v>0</v>
      </c>
      <c r="E119" s="1148"/>
      <c r="F119" s="1129">
        <v>0</v>
      </c>
      <c r="G119" s="1129"/>
      <c r="H119" s="108"/>
      <c r="I119" s="1147"/>
      <c r="J119" s="1147"/>
      <c r="K119" s="1147"/>
      <c r="L119" s="108"/>
      <c r="M119" s="108"/>
      <c r="N119" s="108"/>
      <c r="O119" s="108"/>
      <c r="P119" s="108"/>
    </row>
    <row r="120" spans="1:16" ht="17.5" customHeight="1" x14ac:dyDescent="0.35">
      <c r="A120" s="156" t="s">
        <v>939</v>
      </c>
      <c r="B120" s="156"/>
      <c r="C120" s="156"/>
      <c r="D120" s="645"/>
      <c r="E120" s="645" t="s">
        <v>940</v>
      </c>
      <c r="F120" s="161"/>
      <c r="G120" s="161">
        <v>5</v>
      </c>
      <c r="H120" s="108"/>
      <c r="I120" s="646"/>
      <c r="J120" s="646"/>
      <c r="K120" s="646"/>
      <c r="L120" s="108"/>
      <c r="M120" s="108"/>
      <c r="N120" s="108"/>
      <c r="O120" s="108"/>
      <c r="P120" s="108"/>
    </row>
    <row r="121" spans="1:16" ht="17.5" customHeight="1" x14ac:dyDescent="0.35">
      <c r="A121" s="1126" t="s">
        <v>941</v>
      </c>
      <c r="B121" s="1126"/>
      <c r="C121" s="1126"/>
      <c r="D121" s="1148">
        <v>273</v>
      </c>
      <c r="E121" s="1148"/>
      <c r="F121" s="1129">
        <v>25</v>
      </c>
      <c r="G121" s="1129"/>
      <c r="H121" s="108"/>
      <c r="I121" s="108"/>
      <c r="J121" s="108"/>
      <c r="K121" s="108"/>
      <c r="L121" s="108"/>
      <c r="M121" s="108"/>
      <c r="N121" s="108"/>
      <c r="O121" s="108"/>
      <c r="P121" s="108"/>
    </row>
    <row r="122" spans="1:16" ht="17.5" customHeight="1" x14ac:dyDescent="0.35">
      <c r="A122" s="1126" t="s">
        <v>867</v>
      </c>
      <c r="B122" s="1126"/>
      <c r="C122" s="1126"/>
      <c r="D122" s="1148">
        <v>114</v>
      </c>
      <c r="E122" s="1148"/>
      <c r="F122" s="1129">
        <v>138</v>
      </c>
      <c r="G122" s="1129"/>
      <c r="H122" s="108"/>
      <c r="I122" s="108"/>
      <c r="J122" s="108"/>
      <c r="K122" s="108"/>
      <c r="L122" s="108"/>
      <c r="M122" s="108"/>
      <c r="N122" s="108"/>
      <c r="O122" s="108"/>
      <c r="P122" s="108"/>
    </row>
    <row r="123" spans="1:16" ht="17.5" customHeight="1" x14ac:dyDescent="0.35">
      <c r="A123" s="1126" t="s">
        <v>869</v>
      </c>
      <c r="B123" s="1126"/>
      <c r="C123" s="1126"/>
      <c r="D123" s="1148">
        <v>348</v>
      </c>
      <c r="E123" s="1148"/>
      <c r="F123" s="1129">
        <v>170</v>
      </c>
      <c r="G123" s="1129"/>
      <c r="H123" s="108"/>
      <c r="I123" s="108"/>
      <c r="J123" s="108"/>
      <c r="K123" s="108"/>
      <c r="L123" s="108"/>
      <c r="M123" s="108"/>
      <c r="N123" s="108"/>
      <c r="O123" s="108"/>
      <c r="P123" s="108"/>
    </row>
    <row r="124" spans="1:16" ht="17.5" customHeight="1" x14ac:dyDescent="0.35">
      <c r="A124" s="1126" t="s">
        <v>870</v>
      </c>
      <c r="B124" s="1126"/>
      <c r="C124" s="1126"/>
      <c r="D124" s="1148">
        <v>502</v>
      </c>
      <c r="E124" s="1148"/>
      <c r="F124" s="1129">
        <v>197</v>
      </c>
      <c r="G124" s="1129"/>
      <c r="H124" s="108"/>
      <c r="I124" s="108"/>
      <c r="J124" s="108"/>
      <c r="K124" s="108"/>
      <c r="L124" s="108"/>
      <c r="M124" s="108"/>
      <c r="N124" s="108"/>
      <c r="O124" s="108"/>
      <c r="P124" s="108"/>
    </row>
    <row r="125" spans="1:16" ht="17.5" customHeight="1" x14ac:dyDescent="0.35">
      <c r="A125" s="1131" t="s">
        <v>946</v>
      </c>
      <c r="B125" s="1131"/>
      <c r="C125" s="1131"/>
      <c r="D125" s="1150">
        <v>1907</v>
      </c>
      <c r="E125" s="1150"/>
      <c r="F125" s="1132">
        <v>1418</v>
      </c>
      <c r="G125" s="1132"/>
      <c r="H125" s="108"/>
      <c r="I125" s="108"/>
      <c r="J125" s="108"/>
      <c r="K125" s="108"/>
      <c r="L125" s="108"/>
      <c r="M125" s="108"/>
      <c r="N125" s="108"/>
      <c r="O125" s="108"/>
      <c r="P125" s="108"/>
    </row>
    <row r="126" spans="1:16" ht="10" customHeight="1" x14ac:dyDescent="0.35">
      <c r="A126" s="108"/>
      <c r="B126" s="108"/>
      <c r="C126" s="108"/>
      <c r="D126" s="108"/>
      <c r="E126" s="108"/>
      <c r="F126" s="108"/>
      <c r="G126" s="108"/>
      <c r="H126" s="108"/>
      <c r="I126" s="108"/>
      <c r="J126" s="108"/>
      <c r="K126" s="108"/>
      <c r="L126" s="108"/>
      <c r="M126" s="108"/>
      <c r="N126" s="108"/>
      <c r="O126" s="108"/>
      <c r="P126" s="108"/>
    </row>
    <row r="127" spans="1:16" s="405" customFormat="1" ht="45" customHeight="1" x14ac:dyDescent="0.35">
      <c r="A127" s="635" t="s">
        <v>958</v>
      </c>
      <c r="B127" s="635"/>
      <c r="C127" s="635"/>
      <c r="D127" s="635"/>
      <c r="E127" s="635"/>
      <c r="F127" s="635"/>
      <c r="G127" s="582"/>
      <c r="H127" s="579"/>
      <c r="I127" s="579"/>
      <c r="J127" s="579"/>
      <c r="K127" s="579"/>
      <c r="L127" s="579"/>
      <c r="M127" s="579"/>
      <c r="N127" s="579"/>
      <c r="O127" s="579"/>
      <c r="P127" s="579"/>
    </row>
    <row r="128" spans="1:16" ht="17.5" customHeight="1" x14ac:dyDescent="0.35">
      <c r="A128" s="173" t="s">
        <v>949</v>
      </c>
      <c r="B128" s="173"/>
      <c r="C128" s="173"/>
      <c r="D128" s="173"/>
      <c r="E128" s="173">
        <v>2024</v>
      </c>
      <c r="F128" s="173"/>
      <c r="G128" s="173">
        <v>2025</v>
      </c>
      <c r="H128" s="108"/>
      <c r="I128" s="108"/>
      <c r="J128" s="108"/>
      <c r="K128" s="108"/>
      <c r="L128" s="108"/>
      <c r="M128" s="108"/>
      <c r="N128" s="108"/>
      <c r="O128" s="108"/>
      <c r="P128" s="108"/>
    </row>
    <row r="129" spans="1:16" ht="17.5" customHeight="1" x14ac:dyDescent="0.35">
      <c r="A129" s="1126" t="s">
        <v>866</v>
      </c>
      <c r="B129" s="1126"/>
      <c r="C129" s="1126"/>
      <c r="D129" s="1138">
        <v>1.08</v>
      </c>
      <c r="E129" s="1138"/>
      <c r="F129" s="1128">
        <v>0</v>
      </c>
      <c r="G129" s="1128"/>
      <c r="H129" s="108"/>
      <c r="I129" s="108"/>
      <c r="J129" s="108"/>
      <c r="K129" s="108"/>
      <c r="L129" s="108"/>
      <c r="M129" s="108"/>
      <c r="N129" s="108"/>
      <c r="O129" s="108"/>
      <c r="P129" s="108"/>
    </row>
    <row r="130" spans="1:16" ht="17.5" customHeight="1" x14ac:dyDescent="0.35">
      <c r="A130" s="1126" t="s">
        <v>938</v>
      </c>
      <c r="B130" s="1126"/>
      <c r="C130" s="1126"/>
      <c r="D130" s="1139">
        <v>0</v>
      </c>
      <c r="E130" s="1139"/>
      <c r="F130" s="1129">
        <v>0</v>
      </c>
      <c r="G130" s="1129"/>
      <c r="H130" s="108"/>
      <c r="I130" s="108"/>
      <c r="J130" s="108"/>
      <c r="K130" s="108"/>
      <c r="L130" s="108"/>
      <c r="M130" s="108"/>
      <c r="N130" s="108"/>
      <c r="O130" s="108"/>
      <c r="P130" s="108"/>
    </row>
    <row r="131" spans="1:16" ht="17.5" customHeight="1" x14ac:dyDescent="0.35">
      <c r="A131" s="156" t="s">
        <v>939</v>
      </c>
      <c r="B131" s="156"/>
      <c r="C131" s="156"/>
      <c r="D131" s="163"/>
      <c r="E131" s="163" t="s">
        <v>940</v>
      </c>
      <c r="F131" s="161"/>
      <c r="G131" s="161">
        <v>0</v>
      </c>
      <c r="H131" s="108"/>
      <c r="I131" s="108"/>
      <c r="J131" s="108"/>
      <c r="K131" s="108"/>
      <c r="L131" s="108"/>
      <c r="M131" s="108"/>
      <c r="N131" s="108"/>
      <c r="O131" s="108"/>
      <c r="P131" s="108"/>
    </row>
    <row r="132" spans="1:16" ht="17.5" customHeight="1" x14ac:dyDescent="0.35">
      <c r="A132" s="1126" t="s">
        <v>941</v>
      </c>
      <c r="B132" s="1126"/>
      <c r="C132" s="1126"/>
      <c r="D132" s="1139">
        <v>0.82</v>
      </c>
      <c r="E132" s="1139"/>
      <c r="F132" s="1129">
        <v>1.28</v>
      </c>
      <c r="G132" s="1129"/>
      <c r="H132" s="108"/>
      <c r="I132" s="108"/>
      <c r="J132" s="108"/>
      <c r="K132" s="108"/>
      <c r="L132" s="108"/>
      <c r="M132" s="108"/>
      <c r="N132" s="108"/>
      <c r="O132" s="108"/>
      <c r="P132" s="108"/>
    </row>
    <row r="133" spans="1:16" ht="17.5" customHeight="1" x14ac:dyDescent="0.35">
      <c r="A133" s="1126" t="s">
        <v>867</v>
      </c>
      <c r="B133" s="1126"/>
      <c r="C133" s="1126"/>
      <c r="D133" s="1139">
        <v>0.88</v>
      </c>
      <c r="E133" s="1139"/>
      <c r="F133" s="1129">
        <v>0.97</v>
      </c>
      <c r="G133" s="1129"/>
      <c r="H133" s="108"/>
      <c r="I133" s="108"/>
      <c r="J133" s="108"/>
      <c r="K133" s="108"/>
      <c r="L133" s="108"/>
      <c r="M133" s="108"/>
      <c r="N133" s="108"/>
      <c r="O133" s="108"/>
      <c r="P133" s="108"/>
    </row>
    <row r="134" spans="1:16" ht="17.5" customHeight="1" x14ac:dyDescent="0.35">
      <c r="A134" s="1126" t="s">
        <v>869</v>
      </c>
      <c r="B134" s="1126"/>
      <c r="C134" s="1126"/>
      <c r="D134" s="1139">
        <v>0.64</v>
      </c>
      <c r="E134" s="1139"/>
      <c r="F134" s="1129">
        <v>0.53</v>
      </c>
      <c r="G134" s="1129"/>
      <c r="H134" s="108"/>
      <c r="I134" s="108"/>
      <c r="J134" s="108"/>
      <c r="K134" s="108"/>
      <c r="L134" s="108"/>
      <c r="M134" s="108"/>
      <c r="N134" s="108"/>
      <c r="O134" s="108"/>
      <c r="P134" s="108"/>
    </row>
    <row r="135" spans="1:16" ht="17.5" customHeight="1" x14ac:dyDescent="0.35">
      <c r="A135" s="1126" t="s">
        <v>870</v>
      </c>
      <c r="B135" s="1126"/>
      <c r="C135" s="1126"/>
      <c r="D135" s="1139">
        <v>2.13</v>
      </c>
      <c r="E135" s="1139"/>
      <c r="F135" s="1129">
        <v>3.37</v>
      </c>
      <c r="G135" s="1129"/>
      <c r="H135" s="108"/>
      <c r="I135" s="108"/>
      <c r="J135" s="108"/>
      <c r="K135" s="108"/>
      <c r="L135" s="108"/>
      <c r="M135" s="108"/>
      <c r="N135" s="108"/>
      <c r="O135" s="108"/>
      <c r="P135" s="108"/>
    </row>
    <row r="136" spans="1:16" ht="17.5" customHeight="1" x14ac:dyDescent="0.35">
      <c r="A136" s="1131" t="s">
        <v>946</v>
      </c>
      <c r="B136" s="1131"/>
      <c r="C136" s="1131"/>
      <c r="D136" s="1145">
        <v>0.78</v>
      </c>
      <c r="E136" s="1145"/>
      <c r="F136" s="1154">
        <v>0.8</v>
      </c>
      <c r="G136" s="1154"/>
      <c r="H136" s="108"/>
      <c r="I136" s="108"/>
      <c r="J136" s="108"/>
      <c r="K136" s="108"/>
      <c r="L136" s="108"/>
      <c r="M136" s="108"/>
      <c r="N136" s="108"/>
      <c r="O136" s="108"/>
      <c r="P136" s="108"/>
    </row>
    <row r="137" spans="1:16" ht="10" customHeight="1" x14ac:dyDescent="0.35">
      <c r="A137" s="108"/>
      <c r="B137" s="108"/>
      <c r="C137" s="108"/>
      <c r="D137" s="108"/>
      <c r="E137" s="108"/>
      <c r="F137" s="108"/>
      <c r="G137" s="108"/>
      <c r="H137" s="108"/>
      <c r="I137" s="108"/>
      <c r="J137" s="108"/>
      <c r="K137" s="108"/>
      <c r="L137" s="108"/>
      <c r="M137" s="108"/>
      <c r="N137" s="108"/>
      <c r="O137" s="108"/>
      <c r="P137" s="108"/>
    </row>
    <row r="138" spans="1:16" s="405" customFormat="1" ht="45" customHeight="1" x14ac:dyDescent="0.35">
      <c r="A138" s="1117" t="s">
        <v>959</v>
      </c>
      <c r="B138" s="1117"/>
      <c r="C138" s="1117"/>
      <c r="D138" s="1117"/>
      <c r="E138" s="1117"/>
      <c r="F138" s="1117"/>
      <c r="G138" s="1117"/>
      <c r="H138" s="1117"/>
      <c r="I138" s="1117"/>
      <c r="J138" s="1117"/>
      <c r="K138" s="1117"/>
      <c r="L138" s="1117"/>
      <c r="M138" s="1117"/>
      <c r="N138" s="579"/>
      <c r="O138" s="579"/>
      <c r="P138" s="579"/>
    </row>
    <row r="139" spans="1:16" ht="65.150000000000006" customHeight="1" x14ac:dyDescent="0.35">
      <c r="A139" s="173" t="s">
        <v>960</v>
      </c>
      <c r="B139" s="173"/>
      <c r="C139" s="173"/>
      <c r="D139" s="172" t="s">
        <v>961</v>
      </c>
      <c r="E139" s="172" t="s">
        <v>962</v>
      </c>
      <c r="F139" s="254" t="s">
        <v>963</v>
      </c>
      <c r="G139" s="254" t="s">
        <v>964</v>
      </c>
      <c r="H139" s="254" t="s">
        <v>965</v>
      </c>
      <c r="I139" s="254" t="s">
        <v>966</v>
      </c>
      <c r="J139" s="254" t="s">
        <v>967</v>
      </c>
      <c r="K139" s="254" t="s">
        <v>968</v>
      </c>
      <c r="L139" s="254" t="s">
        <v>969</v>
      </c>
      <c r="M139" s="254" t="s">
        <v>970</v>
      </c>
      <c r="N139" s="108"/>
      <c r="O139" s="108"/>
      <c r="P139" s="108"/>
    </row>
    <row r="140" spans="1:16" ht="17.5" customHeight="1" x14ac:dyDescent="0.35">
      <c r="A140" s="1126" t="s">
        <v>971</v>
      </c>
      <c r="B140" s="1126"/>
      <c r="C140" s="1126"/>
      <c r="D140" s="277">
        <v>4082332</v>
      </c>
      <c r="E140" s="157">
        <v>0</v>
      </c>
      <c r="F140" s="157">
        <v>12</v>
      </c>
      <c r="G140" s="157">
        <v>5.44</v>
      </c>
      <c r="H140" s="277">
        <v>2205013</v>
      </c>
      <c r="I140" s="277">
        <v>1877319</v>
      </c>
      <c r="J140" s="279">
        <v>0.54</v>
      </c>
      <c r="K140" s="279">
        <v>0.46</v>
      </c>
      <c r="L140" s="157" t="s">
        <v>972</v>
      </c>
      <c r="M140" s="157">
        <v>9.31</v>
      </c>
      <c r="N140" s="108"/>
      <c r="O140" s="108"/>
      <c r="P140" s="108"/>
    </row>
    <row r="141" spans="1:16" ht="17.5" customHeight="1" x14ac:dyDescent="0.35">
      <c r="A141" s="1151" t="s">
        <v>973</v>
      </c>
      <c r="B141" s="1151"/>
      <c r="C141" s="1151"/>
      <c r="D141" s="277">
        <v>8574124</v>
      </c>
      <c r="E141" s="157">
        <v>0</v>
      </c>
      <c r="F141" s="157">
        <v>0</v>
      </c>
      <c r="G141" s="157">
        <v>0</v>
      </c>
      <c r="H141" s="277">
        <v>1502485</v>
      </c>
      <c r="I141" s="277">
        <v>7071639</v>
      </c>
      <c r="J141" s="279">
        <v>0.17499999999999999</v>
      </c>
      <c r="K141" s="279">
        <v>0.82499999999999996</v>
      </c>
      <c r="L141" s="157" t="s">
        <v>972</v>
      </c>
      <c r="M141" s="157">
        <v>3.38</v>
      </c>
      <c r="N141" s="108"/>
      <c r="O141" s="108"/>
      <c r="P141" s="108"/>
    </row>
    <row r="142" spans="1:16" ht="17.5" customHeight="1" x14ac:dyDescent="0.35">
      <c r="A142" s="162" t="s">
        <v>974</v>
      </c>
      <c r="B142" s="162"/>
      <c r="C142" s="162"/>
      <c r="D142" s="277">
        <v>29955</v>
      </c>
      <c r="E142" s="157">
        <v>0</v>
      </c>
      <c r="F142" s="157">
        <v>0</v>
      </c>
      <c r="G142" s="157">
        <v>0</v>
      </c>
      <c r="H142" s="277">
        <v>2304</v>
      </c>
      <c r="I142" s="277">
        <v>27651</v>
      </c>
      <c r="J142" s="279">
        <v>7.6999999999999999E-2</v>
      </c>
      <c r="K142" s="279">
        <v>0.92300000000000004</v>
      </c>
      <c r="L142" s="157"/>
      <c r="M142" s="157">
        <v>33.380000000000003</v>
      </c>
      <c r="N142" s="108"/>
      <c r="O142" s="108"/>
      <c r="P142" s="108"/>
    </row>
    <row r="143" spans="1:16" ht="17.5" customHeight="1" x14ac:dyDescent="0.35">
      <c r="A143" s="164" t="s">
        <v>975</v>
      </c>
      <c r="B143" s="164"/>
      <c r="C143" s="164"/>
      <c r="D143" s="277">
        <v>11310986</v>
      </c>
      <c r="E143" s="157">
        <v>0</v>
      </c>
      <c r="F143" s="157">
        <v>0</v>
      </c>
      <c r="G143" s="157">
        <v>0</v>
      </c>
      <c r="H143" s="277">
        <v>2569621</v>
      </c>
      <c r="I143" s="277">
        <v>8741365</v>
      </c>
      <c r="J143" s="279">
        <v>0.22700000000000001</v>
      </c>
      <c r="K143" s="279">
        <v>0.77300000000000002</v>
      </c>
      <c r="L143" s="157" t="s">
        <v>972</v>
      </c>
      <c r="M143" s="157">
        <v>0.53</v>
      </c>
      <c r="N143" s="108"/>
      <c r="O143" s="108"/>
      <c r="P143" s="108"/>
    </row>
    <row r="144" spans="1:16" ht="17.5" customHeight="1" x14ac:dyDescent="0.35">
      <c r="A144" s="1152" t="s">
        <v>922</v>
      </c>
      <c r="B144" s="1152"/>
      <c r="C144" s="1152"/>
      <c r="D144" s="277">
        <v>28418486</v>
      </c>
      <c r="E144" s="157">
        <v>0</v>
      </c>
      <c r="F144" s="157">
        <v>3</v>
      </c>
      <c r="G144" s="157">
        <v>0.57999999999999996</v>
      </c>
      <c r="H144" s="277">
        <v>5211528</v>
      </c>
      <c r="I144" s="277">
        <v>23206958</v>
      </c>
      <c r="J144" s="279">
        <v>0.183</v>
      </c>
      <c r="K144" s="279">
        <v>0.81699999999999995</v>
      </c>
      <c r="L144" s="157" t="s">
        <v>972</v>
      </c>
      <c r="M144" s="643">
        <v>1.2</v>
      </c>
      <c r="N144" s="108"/>
      <c r="O144" s="108"/>
      <c r="P144" s="108"/>
    </row>
    <row r="145" spans="1:16" ht="17.5" customHeight="1" x14ac:dyDescent="0.35">
      <c r="A145" s="270" t="s">
        <v>946</v>
      </c>
      <c r="B145" s="270"/>
      <c r="C145" s="270"/>
      <c r="D145" s="278">
        <v>52415883</v>
      </c>
      <c r="E145" s="257">
        <v>0</v>
      </c>
      <c r="F145" s="257">
        <v>15</v>
      </c>
      <c r="G145" s="257">
        <v>1.31</v>
      </c>
      <c r="H145" s="278">
        <v>11490951</v>
      </c>
      <c r="I145" s="278">
        <v>40924932</v>
      </c>
      <c r="J145" s="280">
        <v>0.219</v>
      </c>
      <c r="K145" s="280">
        <v>0.78100000000000003</v>
      </c>
      <c r="L145" s="257" t="s">
        <v>972</v>
      </c>
      <c r="M145" s="257">
        <v>2.06</v>
      </c>
      <c r="N145" s="108"/>
      <c r="O145" s="108"/>
      <c r="P145" s="108"/>
    </row>
    <row r="146" spans="1:16" x14ac:dyDescent="0.35">
      <c r="A146" s="1153" t="s">
        <v>976</v>
      </c>
      <c r="B146" s="846"/>
      <c r="C146" s="846"/>
      <c r="D146" s="846"/>
      <c r="E146" s="846"/>
      <c r="F146" s="846"/>
      <c r="G146" s="846"/>
      <c r="H146" s="846"/>
      <c r="I146" s="846"/>
      <c r="J146" s="846"/>
      <c r="K146" s="846"/>
      <c r="L146" s="846"/>
      <c r="M146" s="846"/>
      <c r="N146" s="108"/>
      <c r="O146" s="108"/>
      <c r="P146" s="108"/>
    </row>
    <row r="147" spans="1:16" ht="10" customHeight="1" x14ac:dyDescent="0.35">
      <c r="A147" s="108"/>
      <c r="B147" s="108"/>
      <c r="C147" s="108"/>
      <c r="D147" s="108"/>
      <c r="E147" s="108"/>
      <c r="F147" s="108"/>
      <c r="G147" s="108"/>
      <c r="H147" s="108"/>
      <c r="I147" s="108"/>
      <c r="J147" s="108"/>
      <c r="K147" s="108"/>
      <c r="L147" s="108"/>
      <c r="M147" s="108"/>
      <c r="N147" s="108"/>
      <c r="O147" s="108"/>
      <c r="P147" s="108"/>
    </row>
    <row r="148" spans="1:16" s="405" customFormat="1" ht="45" customHeight="1" x14ac:dyDescent="0.35">
      <c r="A148" s="1133" t="s">
        <v>977</v>
      </c>
      <c r="B148" s="1133"/>
      <c r="C148" s="1133"/>
      <c r="D148" s="1133"/>
      <c r="E148" s="1133"/>
      <c r="F148" s="1133"/>
      <c r="G148" s="580"/>
      <c r="H148" s="579"/>
      <c r="I148" s="579"/>
      <c r="J148" s="579"/>
      <c r="K148" s="579"/>
      <c r="L148" s="579"/>
      <c r="M148" s="579"/>
      <c r="N148" s="579"/>
      <c r="O148" s="579"/>
      <c r="P148" s="579"/>
    </row>
    <row r="149" spans="1:16" ht="17.5" customHeight="1" x14ac:dyDescent="0.35">
      <c r="A149" s="170"/>
      <c r="B149" s="170"/>
      <c r="C149" s="171"/>
      <c r="D149" s="1119" t="s">
        <v>944</v>
      </c>
      <c r="E149" s="1119"/>
      <c r="F149" s="1120" t="s">
        <v>936</v>
      </c>
      <c r="G149" s="1120"/>
      <c r="H149" s="108"/>
      <c r="I149" s="108"/>
      <c r="J149" s="108"/>
      <c r="K149" s="108"/>
      <c r="L149" s="108"/>
      <c r="M149" s="108"/>
      <c r="N149" s="108"/>
      <c r="O149" s="108"/>
      <c r="P149" s="108"/>
    </row>
    <row r="150" spans="1:16" ht="17.5" customHeight="1" x14ac:dyDescent="0.35">
      <c r="A150" s="173" t="s">
        <v>937</v>
      </c>
      <c r="B150" s="173"/>
      <c r="C150" s="173"/>
      <c r="D150" s="173">
        <v>2024</v>
      </c>
      <c r="E150" s="173">
        <v>2025</v>
      </c>
      <c r="F150" s="173">
        <v>2024</v>
      </c>
      <c r="G150" s="174">
        <v>2025</v>
      </c>
      <c r="H150" s="108"/>
      <c r="I150" s="108"/>
      <c r="J150" s="108"/>
      <c r="K150" s="108"/>
      <c r="L150" s="108"/>
      <c r="M150" s="108"/>
      <c r="N150" s="108"/>
      <c r="O150" s="108"/>
      <c r="P150" s="108"/>
    </row>
    <row r="151" spans="1:16" ht="17.5" customHeight="1" x14ac:dyDescent="0.35">
      <c r="A151" s="1126" t="s">
        <v>866</v>
      </c>
      <c r="B151" s="1126"/>
      <c r="C151" s="1126"/>
      <c r="D151" s="157">
        <v>33</v>
      </c>
      <c r="E151" s="158">
        <v>29</v>
      </c>
      <c r="F151" s="157">
        <v>45</v>
      </c>
      <c r="G151" s="158">
        <v>48</v>
      </c>
      <c r="H151" s="108"/>
      <c r="I151" s="108"/>
      <c r="J151" s="108"/>
      <c r="K151" s="108"/>
      <c r="L151" s="108"/>
      <c r="M151" s="108"/>
      <c r="N151" s="108"/>
      <c r="O151" s="108"/>
      <c r="P151" s="108"/>
    </row>
    <row r="152" spans="1:16" ht="17.5" customHeight="1" x14ac:dyDescent="0.35">
      <c r="A152" s="1126" t="s">
        <v>938</v>
      </c>
      <c r="B152" s="1126"/>
      <c r="C152" s="1126"/>
      <c r="D152" s="157">
        <v>0</v>
      </c>
      <c r="E152" s="158">
        <v>0</v>
      </c>
      <c r="F152" s="157">
        <v>0</v>
      </c>
      <c r="G152" s="158">
        <v>0</v>
      </c>
      <c r="H152" s="108"/>
      <c r="I152" s="108"/>
      <c r="J152" s="108"/>
      <c r="K152" s="108"/>
      <c r="L152" s="108"/>
      <c r="M152" s="108"/>
      <c r="N152" s="108"/>
      <c r="O152" s="108"/>
      <c r="P152" s="108"/>
    </row>
    <row r="153" spans="1:16" ht="17.5" customHeight="1" x14ac:dyDescent="0.35">
      <c r="A153" s="156" t="s">
        <v>939</v>
      </c>
      <c r="B153" s="156"/>
      <c r="C153" s="156"/>
      <c r="D153" s="157" t="s">
        <v>940</v>
      </c>
      <c r="E153" s="158">
        <v>0</v>
      </c>
      <c r="F153" s="157" t="s">
        <v>940</v>
      </c>
      <c r="G153" s="158">
        <v>0</v>
      </c>
      <c r="H153" s="108"/>
      <c r="I153" s="108"/>
      <c r="J153" s="108"/>
      <c r="K153" s="108"/>
      <c r="L153" s="108"/>
      <c r="M153" s="108"/>
      <c r="N153" s="108"/>
      <c r="O153" s="108"/>
      <c r="P153" s="108"/>
    </row>
    <row r="154" spans="1:16" ht="17.5" customHeight="1" x14ac:dyDescent="0.35">
      <c r="A154" s="1126" t="s">
        <v>941</v>
      </c>
      <c r="B154" s="1126"/>
      <c r="C154" s="1126"/>
      <c r="D154" s="157">
        <v>0</v>
      </c>
      <c r="E154" s="158">
        <v>4</v>
      </c>
      <c r="F154" s="157">
        <v>29</v>
      </c>
      <c r="G154" s="158">
        <v>39</v>
      </c>
      <c r="H154" s="108"/>
      <c r="I154" s="108"/>
      <c r="J154" s="108"/>
      <c r="K154" s="108"/>
      <c r="L154" s="108"/>
      <c r="M154" s="108"/>
      <c r="N154" s="108"/>
      <c r="O154" s="108"/>
      <c r="P154" s="108"/>
    </row>
    <row r="155" spans="1:16" ht="17.5" customHeight="1" x14ac:dyDescent="0.35">
      <c r="A155" s="1126" t="s">
        <v>867</v>
      </c>
      <c r="B155" s="1126"/>
      <c r="C155" s="1126"/>
      <c r="D155" s="157">
        <v>3</v>
      </c>
      <c r="E155" s="158">
        <v>4</v>
      </c>
      <c r="F155" s="157">
        <v>73</v>
      </c>
      <c r="G155" s="158">
        <v>47</v>
      </c>
      <c r="H155" s="108"/>
      <c r="I155" s="108"/>
      <c r="J155" s="108"/>
      <c r="K155" s="108"/>
      <c r="L155" s="108"/>
      <c r="M155" s="108"/>
      <c r="N155" s="108"/>
      <c r="O155" s="108"/>
      <c r="P155" s="108"/>
    </row>
    <row r="156" spans="1:16" ht="17.5" customHeight="1" x14ac:dyDescent="0.35">
      <c r="A156" s="1126" t="s">
        <v>869</v>
      </c>
      <c r="B156" s="1126"/>
      <c r="C156" s="1126"/>
      <c r="D156" s="157">
        <v>10</v>
      </c>
      <c r="E156" s="158">
        <v>12</v>
      </c>
      <c r="F156" s="157">
        <v>44</v>
      </c>
      <c r="G156" s="158">
        <v>20</v>
      </c>
      <c r="H156" s="108"/>
      <c r="I156" s="108"/>
      <c r="J156" s="108"/>
      <c r="K156" s="108"/>
      <c r="L156" s="108"/>
      <c r="M156" s="108"/>
      <c r="N156" s="108"/>
      <c r="O156" s="108"/>
      <c r="P156" s="108"/>
    </row>
    <row r="157" spans="1:16" ht="17.5" customHeight="1" x14ac:dyDescent="0.35">
      <c r="A157" s="1126" t="s">
        <v>870</v>
      </c>
      <c r="B157" s="1126"/>
      <c r="C157" s="1126"/>
      <c r="D157" s="157">
        <v>30</v>
      </c>
      <c r="E157" s="158">
        <v>25</v>
      </c>
      <c r="F157" s="157">
        <v>31</v>
      </c>
      <c r="G157" s="158">
        <v>41</v>
      </c>
      <c r="H157" s="108"/>
      <c r="I157" s="108"/>
      <c r="J157" s="108"/>
      <c r="K157" s="108"/>
      <c r="L157" s="108"/>
      <c r="M157" s="108"/>
      <c r="N157" s="108"/>
      <c r="O157" s="108"/>
      <c r="P157" s="108"/>
    </row>
    <row r="158" spans="1:16" ht="17.5" customHeight="1" x14ac:dyDescent="0.35">
      <c r="A158" s="1131" t="s">
        <v>946</v>
      </c>
      <c r="B158" s="1131"/>
      <c r="C158" s="1131"/>
      <c r="D158" s="257">
        <v>76</v>
      </c>
      <c r="E158" s="258">
        <v>74</v>
      </c>
      <c r="F158" s="257">
        <v>222</v>
      </c>
      <c r="G158" s="258">
        <v>195</v>
      </c>
      <c r="H158" s="108"/>
      <c r="I158" s="108"/>
      <c r="J158" s="108"/>
      <c r="K158" s="108"/>
      <c r="L158" s="108"/>
      <c r="M158" s="108"/>
      <c r="N158" s="108"/>
      <c r="O158" s="108"/>
      <c r="P158" s="108"/>
    </row>
    <row r="159" spans="1:16" ht="17.5" customHeight="1" x14ac:dyDescent="0.35">
      <c r="A159" s="108"/>
      <c r="B159" s="108"/>
      <c r="C159" s="108"/>
      <c r="D159" s="108"/>
      <c r="E159" s="108"/>
      <c r="F159" s="108"/>
      <c r="G159" s="108"/>
      <c r="H159" s="108"/>
      <c r="I159" s="108"/>
      <c r="J159" s="108"/>
      <c r="K159" s="108"/>
      <c r="L159" s="108"/>
      <c r="M159" s="108"/>
      <c r="N159" s="108"/>
      <c r="O159" s="108"/>
      <c r="P159" s="108"/>
    </row>
    <row r="160" spans="1:16" x14ac:dyDescent="0.35">
      <c r="A160" s="108"/>
      <c r="B160" s="108"/>
      <c r="C160" s="108"/>
      <c r="D160" s="108"/>
      <c r="E160" s="108"/>
      <c r="F160" s="108"/>
      <c r="G160" s="108"/>
      <c r="H160" s="108"/>
      <c r="I160" s="108"/>
      <c r="J160" s="108"/>
      <c r="K160" s="108"/>
      <c r="L160" s="108"/>
      <c r="M160" s="108"/>
      <c r="N160" s="108"/>
      <c r="O160" s="108"/>
      <c r="P160" s="108"/>
    </row>
    <row r="161" spans="1:16" x14ac:dyDescent="0.35">
      <c r="A161" s="108"/>
      <c r="B161" s="108"/>
      <c r="C161" s="108"/>
      <c r="D161" s="108"/>
      <c r="E161" s="108"/>
      <c r="F161" s="108"/>
      <c r="G161" s="108"/>
      <c r="H161" s="108"/>
      <c r="I161" s="108"/>
      <c r="J161" s="108"/>
      <c r="K161" s="108"/>
      <c r="L161" s="108"/>
      <c r="M161" s="108"/>
      <c r="N161" s="108"/>
      <c r="O161" s="108"/>
      <c r="P161" s="108"/>
    </row>
    <row r="162" spans="1:16" x14ac:dyDescent="0.35">
      <c r="A162" s="108"/>
      <c r="B162" s="108"/>
      <c r="C162" s="108"/>
      <c r="D162" s="108"/>
      <c r="E162" s="108"/>
      <c r="F162" s="108"/>
      <c r="G162" s="108"/>
      <c r="H162" s="108"/>
      <c r="I162" s="108"/>
      <c r="J162" s="108"/>
      <c r="K162" s="108"/>
      <c r="L162" s="108"/>
      <c r="M162" s="108"/>
      <c r="N162" s="108"/>
      <c r="O162" s="108"/>
      <c r="P162" s="108"/>
    </row>
    <row r="163" spans="1:16" x14ac:dyDescent="0.35">
      <c r="A163" s="108"/>
      <c r="B163" s="108"/>
      <c r="C163" s="108"/>
      <c r="D163" s="108"/>
      <c r="E163" s="108"/>
      <c r="F163" s="108"/>
      <c r="G163" s="108"/>
      <c r="H163" s="108"/>
      <c r="I163" s="108"/>
      <c r="J163" s="108"/>
      <c r="K163" s="108"/>
      <c r="L163" s="108"/>
      <c r="M163" s="108"/>
      <c r="N163" s="108"/>
      <c r="O163" s="108"/>
      <c r="P163" s="108"/>
    </row>
    <row r="164" spans="1:16" x14ac:dyDescent="0.35">
      <c r="A164" s="108"/>
      <c r="B164" s="108"/>
      <c r="C164" s="108"/>
      <c r="D164" s="108"/>
      <c r="E164" s="108"/>
      <c r="F164" s="108"/>
      <c r="G164" s="108"/>
      <c r="H164" s="108"/>
      <c r="I164" s="108"/>
      <c r="J164" s="108"/>
      <c r="K164" s="108"/>
      <c r="L164" s="108"/>
      <c r="M164" s="108"/>
      <c r="N164" s="108"/>
      <c r="O164" s="108"/>
      <c r="P164" s="108"/>
    </row>
    <row r="165" spans="1:16" x14ac:dyDescent="0.35">
      <c r="A165" s="108"/>
      <c r="B165" s="108"/>
      <c r="C165" s="108"/>
      <c r="D165" s="108"/>
      <c r="E165" s="108"/>
      <c r="F165" s="108"/>
      <c r="G165" s="108"/>
      <c r="H165" s="108"/>
      <c r="I165" s="108"/>
      <c r="J165" s="108"/>
      <c r="K165" s="108"/>
      <c r="L165" s="108"/>
      <c r="M165" s="108"/>
      <c r="N165" s="108"/>
      <c r="O165" s="108"/>
      <c r="P165" s="108"/>
    </row>
    <row r="166" spans="1:16" x14ac:dyDescent="0.35">
      <c r="A166" s="108"/>
      <c r="B166" s="108"/>
      <c r="C166" s="108"/>
      <c r="D166" s="108"/>
      <c r="E166" s="108"/>
      <c r="F166" s="108"/>
      <c r="G166" s="108"/>
      <c r="H166" s="108"/>
      <c r="I166" s="108"/>
      <c r="J166" s="108"/>
      <c r="K166" s="108"/>
      <c r="L166" s="108"/>
      <c r="M166" s="108"/>
      <c r="N166" s="108"/>
      <c r="O166" s="108"/>
      <c r="P166" s="108"/>
    </row>
    <row r="167" spans="1:16" x14ac:dyDescent="0.35">
      <c r="A167" s="108"/>
      <c r="B167" s="108"/>
      <c r="C167" s="108"/>
      <c r="D167" s="108"/>
      <c r="E167" s="108"/>
      <c r="F167" s="108"/>
      <c r="G167" s="108"/>
      <c r="H167" s="108"/>
      <c r="I167" s="108"/>
      <c r="J167" s="108"/>
      <c r="K167" s="108"/>
      <c r="L167" s="108"/>
      <c r="M167" s="108"/>
      <c r="N167" s="108"/>
      <c r="O167" s="108"/>
      <c r="P167" s="108"/>
    </row>
    <row r="168" spans="1:16" x14ac:dyDescent="0.35">
      <c r="A168" s="108"/>
      <c r="B168" s="108"/>
      <c r="C168" s="108"/>
      <c r="D168" s="108"/>
      <c r="E168" s="108"/>
      <c r="F168" s="108"/>
      <c r="G168" s="108"/>
      <c r="H168" s="108"/>
      <c r="I168" s="108"/>
      <c r="J168" s="108"/>
      <c r="K168" s="108"/>
      <c r="L168" s="108"/>
      <c r="M168" s="108"/>
      <c r="N168" s="108"/>
      <c r="O168" s="108"/>
      <c r="P168" s="108"/>
    </row>
    <row r="169" spans="1:16" x14ac:dyDescent="0.35">
      <c r="A169" s="108"/>
      <c r="B169" s="108"/>
      <c r="C169" s="108"/>
      <c r="D169" s="108"/>
      <c r="E169" s="108"/>
      <c r="F169" s="108"/>
      <c r="G169" s="108"/>
      <c r="H169" s="108"/>
      <c r="I169" s="108"/>
      <c r="J169" s="108"/>
      <c r="K169" s="108"/>
      <c r="L169" s="108"/>
      <c r="M169" s="108"/>
      <c r="N169" s="108"/>
      <c r="O169" s="108"/>
      <c r="P169" s="108"/>
    </row>
    <row r="170" spans="1:16" x14ac:dyDescent="0.35">
      <c r="A170" s="108"/>
      <c r="B170" s="108"/>
      <c r="C170" s="108"/>
      <c r="D170" s="108"/>
      <c r="E170" s="108"/>
      <c r="F170" s="108"/>
      <c r="G170" s="108"/>
      <c r="H170" s="108"/>
      <c r="I170" s="108"/>
      <c r="J170" s="108"/>
      <c r="K170" s="108"/>
      <c r="L170" s="108"/>
      <c r="M170" s="108"/>
      <c r="N170" s="108"/>
      <c r="O170" s="108"/>
      <c r="P170" s="108"/>
    </row>
    <row r="171" spans="1:16" x14ac:dyDescent="0.35">
      <c r="A171" s="108"/>
      <c r="B171" s="108"/>
      <c r="C171" s="108"/>
      <c r="D171" s="108"/>
      <c r="E171" s="108"/>
      <c r="F171" s="108"/>
      <c r="G171" s="108"/>
      <c r="H171" s="108"/>
      <c r="I171" s="108"/>
      <c r="J171" s="108"/>
      <c r="K171" s="108"/>
      <c r="L171" s="108"/>
      <c r="M171" s="108"/>
      <c r="N171" s="108"/>
      <c r="O171" s="108"/>
      <c r="P171" s="108"/>
    </row>
    <row r="172" spans="1:16" x14ac:dyDescent="0.35">
      <c r="A172" s="108"/>
      <c r="B172" s="108"/>
      <c r="C172" s="108"/>
      <c r="D172" s="108"/>
      <c r="E172" s="108"/>
      <c r="F172" s="108"/>
      <c r="G172" s="108"/>
      <c r="H172" s="108"/>
      <c r="I172" s="108"/>
      <c r="J172" s="108"/>
      <c r="K172" s="108"/>
      <c r="L172" s="108"/>
      <c r="M172" s="108"/>
      <c r="N172" s="108"/>
      <c r="O172" s="108"/>
      <c r="P172" s="108"/>
    </row>
    <row r="173" spans="1:16" x14ac:dyDescent="0.35">
      <c r="A173" s="108"/>
      <c r="B173" s="108"/>
      <c r="C173" s="108"/>
      <c r="D173" s="108"/>
      <c r="E173" s="108"/>
      <c r="F173" s="108"/>
      <c r="G173" s="108"/>
      <c r="H173" s="108"/>
      <c r="I173" s="108"/>
      <c r="J173" s="108"/>
      <c r="K173" s="108"/>
      <c r="L173" s="108"/>
      <c r="M173" s="108"/>
      <c r="N173" s="108"/>
      <c r="O173" s="108"/>
      <c r="P173" s="108"/>
    </row>
    <row r="174" spans="1:16" x14ac:dyDescent="0.35">
      <c r="A174" s="108"/>
      <c r="B174" s="108"/>
      <c r="C174" s="108"/>
      <c r="D174" s="108"/>
      <c r="E174" s="108"/>
      <c r="F174" s="108"/>
      <c r="G174" s="108"/>
      <c r="H174" s="108"/>
      <c r="I174" s="108"/>
      <c r="J174" s="108"/>
      <c r="K174" s="108"/>
      <c r="L174" s="108"/>
      <c r="M174" s="108"/>
      <c r="N174" s="108"/>
      <c r="O174" s="108"/>
      <c r="P174" s="108"/>
    </row>
  </sheetData>
  <sheetProtection algorithmName="SHA-512" hashValue="1sGJOOzbswVA8/6R1MxEpx7BSfaCgp+4Z1pSQS3T3hsxJBKEJcoPS9C1slRESe9b1f9MwJw5gZM1+mwU0J06jQ==" saltValue="ujUN9i0eTVsD5nQGdeq03w==" spinCount="100000" sheet="1" objects="1" scenarios="1" selectLockedCells="1"/>
  <mergeCells count="238">
    <mergeCell ref="A156:C156"/>
    <mergeCell ref="A157:C157"/>
    <mergeCell ref="A158:C158"/>
    <mergeCell ref="D149:E149"/>
    <mergeCell ref="F149:G149"/>
    <mergeCell ref="A151:C151"/>
    <mergeCell ref="A152:C152"/>
    <mergeCell ref="A154:C154"/>
    <mergeCell ref="A155:C155"/>
    <mergeCell ref="A138:M138"/>
    <mergeCell ref="A140:C140"/>
    <mergeCell ref="A141:C141"/>
    <mergeCell ref="A144:C144"/>
    <mergeCell ref="A146:M146"/>
    <mergeCell ref="A148:F148"/>
    <mergeCell ref="A135:C135"/>
    <mergeCell ref="D135:E135"/>
    <mergeCell ref="F135:G135"/>
    <mergeCell ref="A136:C136"/>
    <mergeCell ref="D136:E136"/>
    <mergeCell ref="F136:G136"/>
    <mergeCell ref="A133:C133"/>
    <mergeCell ref="D133:E133"/>
    <mergeCell ref="F133:G133"/>
    <mergeCell ref="A134:C134"/>
    <mergeCell ref="D134:E134"/>
    <mergeCell ref="F134:G134"/>
    <mergeCell ref="A130:C130"/>
    <mergeCell ref="D130:E130"/>
    <mergeCell ref="F130:G130"/>
    <mergeCell ref="A132:C132"/>
    <mergeCell ref="D132:E132"/>
    <mergeCell ref="F132:G132"/>
    <mergeCell ref="A125:C125"/>
    <mergeCell ref="D125:E125"/>
    <mergeCell ref="F125:G125"/>
    <mergeCell ref="A129:C129"/>
    <mergeCell ref="D129:E129"/>
    <mergeCell ref="F129:G129"/>
    <mergeCell ref="A123:C123"/>
    <mergeCell ref="D123:E123"/>
    <mergeCell ref="F123:G123"/>
    <mergeCell ref="A124:C124"/>
    <mergeCell ref="D124:E124"/>
    <mergeCell ref="F124:G124"/>
    <mergeCell ref="A121:C121"/>
    <mergeCell ref="D121:E121"/>
    <mergeCell ref="F121:G121"/>
    <mergeCell ref="A122:C122"/>
    <mergeCell ref="D122:E122"/>
    <mergeCell ref="F122:G122"/>
    <mergeCell ref="A116:F116"/>
    <mergeCell ref="A118:C118"/>
    <mergeCell ref="D118:E118"/>
    <mergeCell ref="F118:G118"/>
    <mergeCell ref="A119:C119"/>
    <mergeCell ref="D119:E119"/>
    <mergeCell ref="F119:G119"/>
    <mergeCell ref="I110:K119"/>
    <mergeCell ref="A111:C111"/>
    <mergeCell ref="D111:E111"/>
    <mergeCell ref="F111:G111"/>
    <mergeCell ref="A112:C112"/>
    <mergeCell ref="D112:E112"/>
    <mergeCell ref="F112:G112"/>
    <mergeCell ref="A105:F105"/>
    <mergeCell ref="A107:C107"/>
    <mergeCell ref="D107:E107"/>
    <mergeCell ref="F107:G107"/>
    <mergeCell ref="A108:C108"/>
    <mergeCell ref="D108:E108"/>
    <mergeCell ref="F108:G108"/>
    <mergeCell ref="A113:C113"/>
    <mergeCell ref="D113:E113"/>
    <mergeCell ref="F113:G113"/>
    <mergeCell ref="A114:C114"/>
    <mergeCell ref="D114:E114"/>
    <mergeCell ref="F114:G114"/>
    <mergeCell ref="A110:C110"/>
    <mergeCell ref="D110:E110"/>
    <mergeCell ref="F110:G110"/>
    <mergeCell ref="A102:C102"/>
    <mergeCell ref="D102:E102"/>
    <mergeCell ref="F102:G102"/>
    <mergeCell ref="A103:C103"/>
    <mergeCell ref="D103:E103"/>
    <mergeCell ref="F103:G103"/>
    <mergeCell ref="A100:C100"/>
    <mergeCell ref="D100:E100"/>
    <mergeCell ref="F100:G100"/>
    <mergeCell ref="A101:C101"/>
    <mergeCell ref="D101:E101"/>
    <mergeCell ref="F101:G101"/>
    <mergeCell ref="A97:C97"/>
    <mergeCell ref="D97:E97"/>
    <mergeCell ref="F97:G97"/>
    <mergeCell ref="A99:C99"/>
    <mergeCell ref="D99:E99"/>
    <mergeCell ref="F99:G99"/>
    <mergeCell ref="A92:C92"/>
    <mergeCell ref="D92:E92"/>
    <mergeCell ref="F92:G92"/>
    <mergeCell ref="A94:F94"/>
    <mergeCell ref="A96:C96"/>
    <mergeCell ref="D96:E96"/>
    <mergeCell ref="F96:G96"/>
    <mergeCell ref="A90:C90"/>
    <mergeCell ref="D90:E90"/>
    <mergeCell ref="F90:G90"/>
    <mergeCell ref="A91:C91"/>
    <mergeCell ref="D91:E91"/>
    <mergeCell ref="F91:G91"/>
    <mergeCell ref="A87:C87"/>
    <mergeCell ref="A88:C88"/>
    <mergeCell ref="D88:E88"/>
    <mergeCell ref="F88:G88"/>
    <mergeCell ref="A89:C89"/>
    <mergeCell ref="D89:E89"/>
    <mergeCell ref="F89:G89"/>
    <mergeCell ref="A83:F83"/>
    <mergeCell ref="A85:C85"/>
    <mergeCell ref="D85:E85"/>
    <mergeCell ref="F85:G85"/>
    <mergeCell ref="A86:C86"/>
    <mergeCell ref="D86:E86"/>
    <mergeCell ref="F86:G86"/>
    <mergeCell ref="A80:C80"/>
    <mergeCell ref="D80:E80"/>
    <mergeCell ref="F80:G80"/>
    <mergeCell ref="A81:C81"/>
    <mergeCell ref="D81:E81"/>
    <mergeCell ref="F81:G81"/>
    <mergeCell ref="A72:C72"/>
    <mergeCell ref="A73:C73"/>
    <mergeCell ref="A74:C74"/>
    <mergeCell ref="A75:C75"/>
    <mergeCell ref="A76:C76"/>
    <mergeCell ref="A78:H78"/>
    <mergeCell ref="A66:G66"/>
    <mergeCell ref="D67:E67"/>
    <mergeCell ref="F67:G67"/>
    <mergeCell ref="A69:C69"/>
    <mergeCell ref="A70:C70"/>
    <mergeCell ref="A71:C71"/>
    <mergeCell ref="A63:C63"/>
    <mergeCell ref="D63:E63"/>
    <mergeCell ref="F63:G63"/>
    <mergeCell ref="A64:C64"/>
    <mergeCell ref="D64:E64"/>
    <mergeCell ref="F64:G64"/>
    <mergeCell ref="A61:C61"/>
    <mergeCell ref="D61:E61"/>
    <mergeCell ref="F61:G61"/>
    <mergeCell ref="A62:C62"/>
    <mergeCell ref="D62:E62"/>
    <mergeCell ref="F62:G62"/>
    <mergeCell ref="A58:C58"/>
    <mergeCell ref="D58:E58"/>
    <mergeCell ref="F58:G58"/>
    <mergeCell ref="A59:C59"/>
    <mergeCell ref="A60:C60"/>
    <mergeCell ref="D60:E60"/>
    <mergeCell ref="F60:G60"/>
    <mergeCell ref="A54:G54"/>
    <mergeCell ref="D55:E55"/>
    <mergeCell ref="F55:G55"/>
    <mergeCell ref="A57:C57"/>
    <mergeCell ref="D57:E57"/>
    <mergeCell ref="F57:G57"/>
    <mergeCell ref="A51:C51"/>
    <mergeCell ref="D51:E51"/>
    <mergeCell ref="F51:G51"/>
    <mergeCell ref="A52:C52"/>
    <mergeCell ref="D52:E52"/>
    <mergeCell ref="F52:G52"/>
    <mergeCell ref="A48:C48"/>
    <mergeCell ref="A49:C49"/>
    <mergeCell ref="D49:E49"/>
    <mergeCell ref="F49:G49"/>
    <mergeCell ref="A50:C50"/>
    <mergeCell ref="D50:E50"/>
    <mergeCell ref="F50:G50"/>
    <mergeCell ref="A46:C46"/>
    <mergeCell ref="D46:E46"/>
    <mergeCell ref="F46:G46"/>
    <mergeCell ref="A47:C47"/>
    <mergeCell ref="D47:E47"/>
    <mergeCell ref="F47:G47"/>
    <mergeCell ref="A38:F38"/>
    <mergeCell ref="A40:C40"/>
    <mergeCell ref="A41:C41"/>
    <mergeCell ref="A43:G43"/>
    <mergeCell ref="D44:E44"/>
    <mergeCell ref="F44:G44"/>
    <mergeCell ref="A35:C35"/>
    <mergeCell ref="D35:E35"/>
    <mergeCell ref="F35:G35"/>
    <mergeCell ref="A36:C36"/>
    <mergeCell ref="D36:E36"/>
    <mergeCell ref="F36:G36"/>
    <mergeCell ref="A33:C33"/>
    <mergeCell ref="D33:E33"/>
    <mergeCell ref="F33:G33"/>
    <mergeCell ref="A34:C34"/>
    <mergeCell ref="D34:E34"/>
    <mergeCell ref="F34:G34"/>
    <mergeCell ref="A30:C30"/>
    <mergeCell ref="D30:E30"/>
    <mergeCell ref="F30:G30"/>
    <mergeCell ref="A31:C31"/>
    <mergeCell ref="A32:C32"/>
    <mergeCell ref="D32:E32"/>
    <mergeCell ref="F32:G32"/>
    <mergeCell ref="A26:G26"/>
    <mergeCell ref="D27:E27"/>
    <mergeCell ref="F27:G27"/>
    <mergeCell ref="A29:C29"/>
    <mergeCell ref="D29:E29"/>
    <mergeCell ref="F29:G29"/>
    <mergeCell ref="A21:C21"/>
    <mergeCell ref="A22:C22"/>
    <mergeCell ref="A23:C23"/>
    <mergeCell ref="A24:C24"/>
    <mergeCell ref="A10:C10"/>
    <mergeCell ref="A11:C11"/>
    <mergeCell ref="A12:C12"/>
    <mergeCell ref="A13:C13"/>
    <mergeCell ref="A14:C14"/>
    <mergeCell ref="A15:C15"/>
    <mergeCell ref="A1:E1"/>
    <mergeCell ref="I2:J2"/>
    <mergeCell ref="K2:M2"/>
    <mergeCell ref="A5:G5"/>
    <mergeCell ref="A7:F7"/>
    <mergeCell ref="D8:E8"/>
    <mergeCell ref="F8:G8"/>
    <mergeCell ref="A16:C16"/>
    <mergeCell ref="A19:F19"/>
  </mergeCells>
  <hyperlinks>
    <hyperlink ref="D2" location="Overview!A1" display="Overview" xr:uid="{C8CF0A79-D830-4137-9D1B-E81A902033A0}"/>
    <hyperlink ref="E2" location="'People and Culture divider'!A1" display="People and Culture" xr:uid="{9C2B1FEC-1C8D-4861-8B63-22521A076896}"/>
    <hyperlink ref="F2" location="'Enviro Stewardship divider '!A1" display="'Enviro Stewardship divider '!A1" xr:uid="{EE98A905-59FF-4921-8F71-E8A409D3DEB5}"/>
    <hyperlink ref="G2" location="'T and RP divider  '!A1" display="'T and RP divider  '!A1" xr:uid="{429B16EB-02A2-4ABE-A110-872AECB0E235}"/>
  </hyperlinks>
  <pageMargins left="0.7" right="0.7" top="0.75" bottom="0.75" header="0.3" footer="0.3"/>
  <pageSetup orientation="portrait" r:id="rId1"/>
  <customProperties>
    <customPr name="_pios_id" r:id="rId2"/>
  </customProperties>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164855-2C12-471F-9D83-47EDF31C56CD}">
  <sheetPr>
    <tabColor rgb="FFC00000"/>
  </sheetPr>
  <dimension ref="A1:S187"/>
  <sheetViews>
    <sheetView zoomScaleNormal="100" workbookViewId="0">
      <selection activeCell="A2" sqref="A2"/>
    </sheetView>
  </sheetViews>
  <sheetFormatPr defaultColWidth="8.81640625" defaultRowHeight="14.5" x14ac:dyDescent="0.35"/>
  <cols>
    <col min="1" max="3" width="7.7265625" style="1" customWidth="1"/>
    <col min="4" max="10" width="18.26953125" style="1" customWidth="1"/>
    <col min="11" max="11" width="34.453125" style="1" customWidth="1"/>
    <col min="12" max="12" width="0.1796875" style="1" customWidth="1"/>
    <col min="13" max="13" width="18.26953125" style="1" customWidth="1"/>
    <col min="14" max="16384" width="8.81640625" style="1"/>
  </cols>
  <sheetData>
    <row r="1" spans="1:19" ht="70" customHeight="1" x14ac:dyDescent="0.35">
      <c r="A1" s="1113" t="s">
        <v>1</v>
      </c>
      <c r="B1" s="1113"/>
      <c r="C1" s="1113"/>
      <c r="D1" s="1113"/>
      <c r="E1" s="1114"/>
      <c r="F1" s="5"/>
      <c r="G1" s="5"/>
      <c r="H1" s="6"/>
      <c r="I1" s="4"/>
      <c r="J1" s="5"/>
      <c r="K1" s="5"/>
      <c r="L1" s="5"/>
      <c r="M1" s="6"/>
      <c r="N1" s="7"/>
      <c r="O1" s="7"/>
      <c r="P1" s="7"/>
      <c r="Q1" s="7"/>
      <c r="R1" s="7"/>
      <c r="S1" s="7"/>
    </row>
    <row r="2" spans="1:19" ht="46" customHeight="1" x14ac:dyDescent="0.35">
      <c r="A2" s="751"/>
      <c r="B2" s="752"/>
      <c r="C2" s="753"/>
      <c r="D2" s="755" t="s">
        <v>0</v>
      </c>
      <c r="E2" s="767" t="s">
        <v>1</v>
      </c>
      <c r="F2" s="755" t="s">
        <v>2</v>
      </c>
      <c r="G2" s="755" t="s">
        <v>3</v>
      </c>
      <c r="H2" s="98"/>
      <c r="I2" s="785" t="s">
        <v>4</v>
      </c>
      <c r="J2" s="785"/>
      <c r="K2" s="623" t="str" cm="1">
        <f t="array" ref="K2">IF(OR(I2="", I2="Search key words"), "Cell address",
    _xlfn.LET(
        _xlpm.SearchRange, A4:M500,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625"/>
      <c r="M2" s="627"/>
      <c r="N2" s="63"/>
      <c r="O2" s="63"/>
      <c r="P2" s="63"/>
      <c r="Q2" s="63"/>
      <c r="R2" s="63"/>
      <c r="S2" s="63"/>
    </row>
    <row r="3" spans="1:19" s="91" customFormat="1" ht="25" customHeight="1" x14ac:dyDescent="0.35">
      <c r="A3" s="69"/>
      <c r="B3" s="69"/>
      <c r="C3" s="69"/>
      <c r="D3" s="92"/>
      <c r="E3" s="175"/>
      <c r="F3" s="71"/>
      <c r="G3" s="71"/>
      <c r="H3" s="67"/>
      <c r="I3" s="67"/>
      <c r="J3" s="67"/>
      <c r="K3" s="67"/>
      <c r="L3" s="67"/>
      <c r="M3" s="90"/>
      <c r="N3" s="67"/>
      <c r="O3" s="67"/>
      <c r="P3" s="67"/>
      <c r="Q3" s="67"/>
      <c r="R3" s="67"/>
      <c r="S3" s="67"/>
    </row>
    <row r="4" spans="1:19" ht="16.5" customHeight="1" x14ac:dyDescent="0.35">
      <c r="A4" s="68"/>
      <c r="B4" s="68"/>
      <c r="C4" s="68"/>
      <c r="D4" s="72"/>
      <c r="E4" s="62"/>
      <c r="F4" s="62"/>
      <c r="G4" s="62"/>
      <c r="H4" s="6"/>
      <c r="I4" s="6"/>
      <c r="J4" s="6"/>
      <c r="K4" s="6"/>
      <c r="L4" s="6"/>
      <c r="M4" s="61"/>
      <c r="N4" s="6"/>
      <c r="O4" s="6"/>
      <c r="P4" s="6"/>
      <c r="Q4" s="6"/>
      <c r="R4" s="6"/>
      <c r="S4" s="6"/>
    </row>
    <row r="5" spans="1:19" ht="160" customHeight="1" x14ac:dyDescent="0.45">
      <c r="A5" s="796" t="s">
        <v>978</v>
      </c>
      <c r="B5" s="796"/>
      <c r="C5" s="796"/>
      <c r="D5" s="796"/>
      <c r="E5" s="796"/>
      <c r="F5" s="796"/>
      <c r="G5" s="796"/>
      <c r="H5"/>
      <c r="I5" s="9"/>
      <c r="J5" s="9"/>
      <c r="K5" s="9"/>
      <c r="L5" s="64"/>
      <c r="M5" s="6"/>
      <c r="N5" s="14"/>
      <c r="O5" s="14"/>
      <c r="P5" s="14"/>
      <c r="Q5" s="14"/>
      <c r="R5" s="14"/>
      <c r="S5" s="14"/>
    </row>
    <row r="6" spans="1:19" ht="10" customHeight="1" x14ac:dyDescent="0.45">
      <c r="A6" s="95"/>
      <c r="B6" s="95"/>
      <c r="C6" s="95"/>
      <c r="D6" s="95"/>
      <c r="E6" s="95"/>
      <c r="F6" s="95"/>
      <c r="G6" s="95"/>
      <c r="H6" s="9"/>
      <c r="I6" s="9"/>
      <c r="J6" s="9"/>
      <c r="K6" s="9"/>
      <c r="L6" s="64"/>
      <c r="M6" s="6"/>
      <c r="N6" s="6"/>
      <c r="O6" s="6"/>
      <c r="P6" s="6"/>
      <c r="Q6" s="6"/>
      <c r="R6" s="6"/>
      <c r="S6" s="6"/>
    </row>
    <row r="7" spans="1:19" s="405" customFormat="1" ht="45" customHeight="1" x14ac:dyDescent="0.35">
      <c r="A7" s="1133" t="s">
        <v>979</v>
      </c>
      <c r="B7" s="1133"/>
      <c r="C7" s="1133"/>
      <c r="D7" s="1133"/>
      <c r="E7" s="1133"/>
      <c r="F7" s="581"/>
      <c r="G7" s="582"/>
      <c r="H7" s="583"/>
      <c r="I7" s="584"/>
      <c r="J7" s="585"/>
    </row>
    <row r="8" spans="1:19" ht="17.5" customHeight="1" x14ac:dyDescent="0.35">
      <c r="A8" s="173"/>
      <c r="B8" s="173"/>
      <c r="C8" s="173"/>
      <c r="D8" s="172" t="s">
        <v>868</v>
      </c>
      <c r="E8" s="172" t="s">
        <v>867</v>
      </c>
      <c r="F8" s="172" t="s">
        <v>869</v>
      </c>
      <c r="G8" s="172" t="s">
        <v>870</v>
      </c>
      <c r="H8" s="108"/>
    </row>
    <row r="9" spans="1:19" ht="30" customHeight="1" x14ac:dyDescent="0.35">
      <c r="A9" s="935" t="s">
        <v>980</v>
      </c>
      <c r="B9" s="935"/>
      <c r="C9" s="935"/>
      <c r="D9" s="550"/>
      <c r="E9" s="550">
        <v>3</v>
      </c>
      <c r="F9" s="550"/>
      <c r="G9" s="550"/>
      <c r="H9" s="108"/>
    </row>
    <row r="10" spans="1:19" ht="30" customHeight="1" x14ac:dyDescent="0.35">
      <c r="A10" s="935" t="s">
        <v>981</v>
      </c>
      <c r="B10" s="935"/>
      <c r="C10" s="935"/>
      <c r="D10" s="550">
        <v>1</v>
      </c>
      <c r="E10" s="550">
        <v>2</v>
      </c>
      <c r="F10" s="550"/>
      <c r="G10" s="550">
        <v>1</v>
      </c>
      <c r="H10" s="108"/>
    </row>
    <row r="11" spans="1:19" ht="17.5" customHeight="1" x14ac:dyDescent="0.35">
      <c r="A11" s="935" t="s">
        <v>982</v>
      </c>
      <c r="B11" s="935"/>
      <c r="C11" s="935"/>
      <c r="D11" s="550">
        <v>1</v>
      </c>
      <c r="E11" s="550">
        <v>1</v>
      </c>
      <c r="F11" s="550">
        <v>32</v>
      </c>
      <c r="G11" s="550"/>
      <c r="H11" s="108"/>
    </row>
    <row r="12" spans="1:19" ht="30" customHeight="1" x14ac:dyDescent="0.35">
      <c r="A12" s="935" t="s">
        <v>983</v>
      </c>
      <c r="B12" s="935"/>
      <c r="C12" s="935"/>
      <c r="D12" s="550">
        <v>5</v>
      </c>
      <c r="E12" s="550">
        <v>9</v>
      </c>
      <c r="F12" s="550">
        <v>19</v>
      </c>
      <c r="G12" s="550"/>
      <c r="H12" s="108"/>
    </row>
    <row r="13" spans="1:19" ht="17.5" customHeight="1" x14ac:dyDescent="0.35">
      <c r="A13" s="935" t="s">
        <v>984</v>
      </c>
      <c r="B13" s="935"/>
      <c r="C13" s="935"/>
      <c r="D13" s="550">
        <v>1</v>
      </c>
      <c r="E13" s="550"/>
      <c r="F13" s="550">
        <v>157</v>
      </c>
      <c r="G13" s="550"/>
      <c r="H13" s="108"/>
    </row>
    <row r="14" spans="1:19" ht="17.5" customHeight="1" x14ac:dyDescent="0.35">
      <c r="A14" s="935" t="s">
        <v>985</v>
      </c>
      <c r="B14" s="935"/>
      <c r="C14" s="935"/>
      <c r="D14" s="550">
        <v>1</v>
      </c>
      <c r="E14" s="550">
        <v>1</v>
      </c>
      <c r="F14" s="550">
        <v>5</v>
      </c>
      <c r="G14" s="550">
        <v>3</v>
      </c>
      <c r="H14" s="108"/>
    </row>
    <row r="15" spans="1:19" ht="17.5" customHeight="1" x14ac:dyDescent="0.35">
      <c r="A15" s="935" t="s">
        <v>986</v>
      </c>
      <c r="B15" s="935"/>
      <c r="C15" s="935"/>
      <c r="D15" s="550">
        <v>1</v>
      </c>
      <c r="E15" s="550">
        <v>3</v>
      </c>
      <c r="F15" s="550"/>
      <c r="G15" s="550"/>
      <c r="H15" s="108"/>
    </row>
    <row r="16" spans="1:19" ht="17.5" customHeight="1" x14ac:dyDescent="0.35">
      <c r="A16" s="935" t="s">
        <v>987</v>
      </c>
      <c r="B16" s="935"/>
      <c r="C16" s="935"/>
      <c r="D16" s="550">
        <v>1</v>
      </c>
      <c r="E16" s="550">
        <v>1</v>
      </c>
      <c r="F16" s="550"/>
      <c r="G16" s="550"/>
      <c r="H16" s="108"/>
    </row>
    <row r="17" spans="1:11" ht="17.5" customHeight="1" x14ac:dyDescent="0.35">
      <c r="A17" s="935" t="s">
        <v>988</v>
      </c>
      <c r="B17" s="935"/>
      <c r="C17" s="935"/>
      <c r="D17" s="550">
        <v>1</v>
      </c>
      <c r="E17" s="550">
        <v>9</v>
      </c>
      <c r="F17" s="550"/>
      <c r="G17" s="550">
        <v>10</v>
      </c>
      <c r="H17" s="177"/>
      <c r="I17" s="81"/>
      <c r="J17" s="81"/>
    </row>
    <row r="18" spans="1:11" ht="30" customHeight="1" x14ac:dyDescent="0.35">
      <c r="A18" s="935" t="s">
        <v>989</v>
      </c>
      <c r="B18" s="935"/>
      <c r="C18" s="935"/>
      <c r="D18" s="550">
        <v>2</v>
      </c>
      <c r="E18" s="550">
        <v>4</v>
      </c>
      <c r="F18" s="550"/>
      <c r="G18" s="550">
        <v>1</v>
      </c>
      <c r="H18" s="114"/>
      <c r="I18" s="79"/>
      <c r="J18" s="79"/>
    </row>
    <row r="19" spans="1:11" ht="10" customHeight="1" x14ac:dyDescent="0.35">
      <c r="A19" s="1124"/>
      <c r="B19" s="1124"/>
      <c r="C19" s="1124"/>
      <c r="D19" s="178"/>
      <c r="E19" s="178"/>
      <c r="F19" s="178"/>
      <c r="G19" s="178"/>
      <c r="H19" s="114"/>
      <c r="I19" s="79"/>
      <c r="J19" s="79"/>
    </row>
    <row r="20" spans="1:11" ht="45" customHeight="1" x14ac:dyDescent="0.35">
      <c r="A20" s="1133" t="s">
        <v>990</v>
      </c>
      <c r="B20" s="1133"/>
      <c r="C20" s="1133"/>
      <c r="D20" s="1133"/>
      <c r="E20" s="1133"/>
      <c r="F20" s="508"/>
      <c r="G20" s="171"/>
      <c r="H20" s="114"/>
      <c r="I20" s="79"/>
      <c r="J20" s="79"/>
    </row>
    <row r="21" spans="1:11" ht="17.5" customHeight="1" x14ac:dyDescent="0.35">
      <c r="A21" s="170"/>
      <c r="B21" s="170"/>
      <c r="C21" s="171"/>
      <c r="D21" s="1155">
        <v>2024</v>
      </c>
      <c r="E21" s="1155"/>
      <c r="F21" s="1156">
        <v>2025</v>
      </c>
      <c r="G21" s="1156"/>
      <c r="H21" s="114"/>
      <c r="I21" s="79"/>
      <c r="J21" s="79"/>
    </row>
    <row r="22" spans="1:11" ht="17.5" customHeight="1" x14ac:dyDescent="0.35">
      <c r="A22" s="171" t="s">
        <v>991</v>
      </c>
      <c r="B22" s="171"/>
      <c r="C22" s="171"/>
      <c r="D22" s="513"/>
      <c r="E22" s="512" t="s">
        <v>992</v>
      </c>
      <c r="F22" s="512"/>
      <c r="G22" s="512" t="s">
        <v>992</v>
      </c>
      <c r="H22" s="108"/>
    </row>
    <row r="23" spans="1:11" ht="17.5" customHeight="1" x14ac:dyDescent="0.35">
      <c r="A23" s="1157" t="s">
        <v>941</v>
      </c>
      <c r="B23" s="1157"/>
      <c r="C23" s="1157"/>
      <c r="D23" s="1158">
        <v>19</v>
      </c>
      <c r="E23" s="1158"/>
      <c r="F23" s="1159">
        <v>68</v>
      </c>
      <c r="G23" s="1159"/>
      <c r="H23" s="108"/>
    </row>
    <row r="24" spans="1:11" ht="17.5" customHeight="1" x14ac:dyDescent="0.35">
      <c r="A24" s="1126" t="s">
        <v>867</v>
      </c>
      <c r="B24" s="1126"/>
      <c r="C24" s="1126"/>
      <c r="D24" s="1139">
        <v>62</v>
      </c>
      <c r="E24" s="1139"/>
      <c r="F24" s="1129">
        <v>45</v>
      </c>
      <c r="G24" s="1129"/>
      <c r="H24" s="108"/>
    </row>
    <row r="25" spans="1:11" ht="17.5" customHeight="1" x14ac:dyDescent="0.35">
      <c r="A25" s="1126" t="s">
        <v>869</v>
      </c>
      <c r="B25" s="1126"/>
      <c r="C25" s="1126"/>
      <c r="D25" s="1139">
        <v>64</v>
      </c>
      <c r="E25" s="1139"/>
      <c r="F25" s="1129">
        <v>57</v>
      </c>
      <c r="G25" s="1129"/>
      <c r="H25" s="108"/>
    </row>
    <row r="26" spans="1:11" ht="17.5" customHeight="1" x14ac:dyDescent="0.35">
      <c r="A26" s="1126" t="s">
        <v>870</v>
      </c>
      <c r="B26" s="1126"/>
      <c r="C26" s="1126"/>
      <c r="D26" s="1139">
        <v>56</v>
      </c>
      <c r="E26" s="1139"/>
      <c r="F26" s="1129">
        <v>89</v>
      </c>
      <c r="G26" s="1129"/>
      <c r="H26" s="108"/>
    </row>
    <row r="27" spans="1:11" ht="17.5" customHeight="1" x14ac:dyDescent="0.35">
      <c r="A27" s="1131" t="s">
        <v>993</v>
      </c>
      <c r="B27" s="1131"/>
      <c r="C27" s="1131"/>
      <c r="D27" s="1145">
        <v>62</v>
      </c>
      <c r="E27" s="1145"/>
      <c r="F27" s="1132">
        <v>58</v>
      </c>
      <c r="G27" s="1132"/>
      <c r="H27" s="108"/>
    </row>
    <row r="28" spans="1:11" ht="10" customHeight="1" x14ac:dyDescent="0.35">
      <c r="A28" s="1124"/>
      <c r="B28" s="1124"/>
      <c r="C28" s="1124"/>
      <c r="D28" s="178"/>
      <c r="E28" s="178"/>
      <c r="F28" s="178"/>
      <c r="G28" s="178"/>
      <c r="H28" s="108"/>
    </row>
    <row r="29" spans="1:11" s="405" customFormat="1" ht="45" customHeight="1" x14ac:dyDescent="0.35">
      <c r="A29" s="1133" t="s">
        <v>994</v>
      </c>
      <c r="B29" s="1133"/>
      <c r="C29" s="1133"/>
      <c r="D29" s="1133"/>
      <c r="E29" s="1133"/>
      <c r="F29" s="581"/>
      <c r="G29" s="582"/>
      <c r="H29" s="579"/>
    </row>
    <row r="30" spans="1:11" ht="17.5" customHeight="1" x14ac:dyDescent="0.35">
      <c r="A30" s="170"/>
      <c r="B30" s="170"/>
      <c r="C30" s="171"/>
      <c r="D30" s="893">
        <v>2024</v>
      </c>
      <c r="E30" s="893"/>
      <c r="F30" s="1130">
        <v>2025</v>
      </c>
      <c r="G30" s="1130"/>
      <c r="H30" s="108"/>
    </row>
    <row r="31" spans="1:11" ht="17.5" customHeight="1" x14ac:dyDescent="0.35">
      <c r="A31" s="173" t="s">
        <v>991</v>
      </c>
      <c r="B31" s="173"/>
      <c r="C31" s="173"/>
      <c r="D31" s="510"/>
      <c r="E31" s="511" t="s">
        <v>995</v>
      </c>
      <c r="F31" s="511"/>
      <c r="G31" s="511" t="s">
        <v>995</v>
      </c>
      <c r="H31" s="108"/>
    </row>
    <row r="32" spans="1:11" ht="17.5" customHeight="1" x14ac:dyDescent="0.35">
      <c r="A32" s="1126" t="s">
        <v>941</v>
      </c>
      <c r="B32" s="1126"/>
      <c r="C32" s="1126"/>
      <c r="D32" s="1160">
        <v>0.67</v>
      </c>
      <c r="E32" s="1160"/>
      <c r="F32" s="1161">
        <v>0.67</v>
      </c>
      <c r="G32" s="1161"/>
      <c r="H32" s="177"/>
      <c r="I32" s="81"/>
      <c r="J32" s="81"/>
      <c r="K32" s="81"/>
    </row>
    <row r="33" spans="1:19" ht="17.5" customHeight="1" x14ac:dyDescent="0.35">
      <c r="A33" s="1126" t="s">
        <v>867</v>
      </c>
      <c r="B33" s="1126"/>
      <c r="C33" s="1126"/>
      <c r="D33" s="1142">
        <v>0.54</v>
      </c>
      <c r="E33" s="1142"/>
      <c r="F33" s="1143">
        <v>0.71</v>
      </c>
      <c r="G33" s="1143"/>
      <c r="H33" s="114"/>
      <c r="I33" s="79"/>
      <c r="J33" s="79"/>
      <c r="K33" s="79"/>
    </row>
    <row r="34" spans="1:19" ht="17.5" customHeight="1" x14ac:dyDescent="0.35">
      <c r="A34" s="1126" t="s">
        <v>869</v>
      </c>
      <c r="B34" s="1126"/>
      <c r="C34" s="1126"/>
      <c r="D34" s="1142">
        <v>0.54</v>
      </c>
      <c r="E34" s="1142"/>
      <c r="F34" s="1143">
        <v>0.69</v>
      </c>
      <c r="G34" s="1143"/>
      <c r="H34" s="114"/>
      <c r="I34" s="79"/>
      <c r="J34" s="79"/>
      <c r="K34" s="79"/>
    </row>
    <row r="35" spans="1:19" ht="17.5" customHeight="1" x14ac:dyDescent="0.35">
      <c r="A35" s="1126" t="s">
        <v>870</v>
      </c>
      <c r="B35" s="1126"/>
      <c r="C35" s="1126"/>
      <c r="D35" s="1142">
        <v>0.47</v>
      </c>
      <c r="E35" s="1142"/>
      <c r="F35" s="1143">
        <v>0.54</v>
      </c>
      <c r="G35" s="1143"/>
      <c r="H35" s="108"/>
    </row>
    <row r="36" spans="1:19" ht="17.5" customHeight="1" x14ac:dyDescent="0.35">
      <c r="A36" s="1131" t="s">
        <v>993</v>
      </c>
      <c r="B36" s="1131"/>
      <c r="C36" s="1131"/>
      <c r="D36" s="1162">
        <v>0.54</v>
      </c>
      <c r="E36" s="1162"/>
      <c r="F36" s="1163">
        <v>0.67</v>
      </c>
      <c r="G36" s="1163"/>
      <c r="H36" s="108"/>
    </row>
    <row r="37" spans="1:19" ht="17.5" customHeight="1" x14ac:dyDescent="0.35">
      <c r="C37" s="77"/>
      <c r="D37" s="1164"/>
      <c r="E37" s="1164"/>
      <c r="F37" s="1164"/>
      <c r="G37" s="1164"/>
    </row>
    <row r="38" spans="1:19" ht="70" customHeight="1" x14ac:dyDescent="0.35">
      <c r="A38" s="1113" t="s">
        <v>1</v>
      </c>
      <c r="B38" s="1113"/>
      <c r="C38" s="1113"/>
      <c r="D38" s="1113"/>
      <c r="E38" s="1114"/>
      <c r="F38" s="5"/>
      <c r="G38" s="5"/>
      <c r="H38" s="6"/>
      <c r="I38" s="4"/>
      <c r="J38" s="5"/>
      <c r="K38" s="5"/>
      <c r="L38" s="5"/>
      <c r="M38" s="6"/>
      <c r="N38" s="7"/>
      <c r="O38" s="7"/>
      <c r="P38" s="7"/>
      <c r="Q38" s="7"/>
      <c r="R38" s="7"/>
      <c r="S38" s="7"/>
    </row>
    <row r="39" spans="1:19" ht="132" customHeight="1" x14ac:dyDescent="0.45">
      <c r="A39" s="796" t="s">
        <v>996</v>
      </c>
      <c r="B39" s="796"/>
      <c r="C39" s="796"/>
      <c r="D39" s="796"/>
      <c r="E39" s="796"/>
      <c r="F39" s="796"/>
      <c r="G39" s="796"/>
      <c r="H39" s="9"/>
      <c r="I39"/>
      <c r="J39" s="9"/>
      <c r="K39" s="9"/>
      <c r="L39" s="64"/>
      <c r="M39" s="6"/>
      <c r="N39" s="14"/>
      <c r="O39" s="14"/>
      <c r="P39" s="14"/>
      <c r="Q39" s="14"/>
      <c r="R39" s="14"/>
      <c r="S39" s="14"/>
    </row>
    <row r="40" spans="1:19" ht="10" customHeight="1" x14ac:dyDescent="0.35">
      <c r="A40" s="1167"/>
      <c r="B40" s="1167"/>
      <c r="C40" s="1167"/>
      <c r="D40" s="1168"/>
      <c r="E40" s="1168"/>
      <c r="F40" s="1168"/>
      <c r="G40" s="1168"/>
    </row>
    <row r="41" spans="1:19" ht="45" customHeight="1" x14ac:dyDescent="0.35">
      <c r="A41" s="1133" t="s">
        <v>997</v>
      </c>
      <c r="B41" s="1133"/>
      <c r="C41" s="1133"/>
      <c r="D41" s="1133"/>
      <c r="E41" s="1133"/>
      <c r="F41" s="1133"/>
      <c r="G41" s="118"/>
      <c r="H41" s="170"/>
      <c r="I41" s="170"/>
      <c r="J41" s="170"/>
      <c r="K41" s="108"/>
    </row>
    <row r="42" spans="1:19" ht="17.5" customHeight="1" x14ac:dyDescent="0.35">
      <c r="A42" s="173"/>
      <c r="B42" s="173"/>
      <c r="C42" s="173"/>
      <c r="D42" s="173"/>
      <c r="E42" s="172" t="s">
        <v>866</v>
      </c>
      <c r="F42" s="172" t="s">
        <v>868</v>
      </c>
      <c r="G42" s="172" t="s">
        <v>867</v>
      </c>
      <c r="H42" s="172" t="s">
        <v>869</v>
      </c>
      <c r="I42" s="172" t="s">
        <v>870</v>
      </c>
      <c r="J42" s="172" t="s">
        <v>998</v>
      </c>
      <c r="K42" s="132"/>
      <c r="L42" s="77"/>
      <c r="M42" s="77"/>
    </row>
    <row r="43" spans="1:19" ht="17.5" customHeight="1" x14ac:dyDescent="0.35">
      <c r="A43" s="179" t="s">
        <v>999</v>
      </c>
      <c r="B43" s="179"/>
      <c r="C43" s="179"/>
      <c r="D43" s="179"/>
      <c r="E43" s="281">
        <v>6694</v>
      </c>
      <c r="F43" s="281">
        <v>14960.87045</v>
      </c>
      <c r="G43" s="281">
        <v>189556</v>
      </c>
      <c r="H43" s="281">
        <v>34973909</v>
      </c>
      <c r="I43" s="281">
        <v>6761</v>
      </c>
      <c r="J43" s="281">
        <v>35191880.870449997</v>
      </c>
      <c r="K43" s="114"/>
      <c r="L43" s="79"/>
      <c r="M43" s="79"/>
    </row>
    <row r="44" spans="1:19" ht="17.5" customHeight="1" x14ac:dyDescent="0.35">
      <c r="A44" s="180" t="s">
        <v>1000</v>
      </c>
      <c r="B44" s="180"/>
      <c r="C44" s="180"/>
      <c r="D44" s="180"/>
      <c r="E44" s="282">
        <v>3347</v>
      </c>
      <c r="F44" s="282">
        <v>0</v>
      </c>
      <c r="G44" s="282">
        <v>338735</v>
      </c>
      <c r="H44" s="282">
        <v>4660288</v>
      </c>
      <c r="I44" s="282">
        <v>34608</v>
      </c>
      <c r="J44" s="282">
        <v>5036978</v>
      </c>
      <c r="K44" s="114"/>
      <c r="L44" s="79"/>
      <c r="M44" s="79"/>
    </row>
    <row r="45" spans="1:19" ht="17.5" customHeight="1" x14ac:dyDescent="0.35">
      <c r="A45" s="180" t="s">
        <v>1001</v>
      </c>
      <c r="B45" s="180"/>
      <c r="C45" s="180"/>
      <c r="D45" s="180"/>
      <c r="E45" s="282">
        <v>97599</v>
      </c>
      <c r="F45" s="282">
        <v>62429.64241</v>
      </c>
      <c r="G45" s="282">
        <v>169057</v>
      </c>
      <c r="H45" s="282">
        <v>5962890</v>
      </c>
      <c r="I45" s="282">
        <v>59967</v>
      </c>
      <c r="J45" s="282">
        <v>6351942.6424099999</v>
      </c>
      <c r="K45" s="114"/>
      <c r="L45" s="79"/>
      <c r="M45" s="79"/>
    </row>
    <row r="46" spans="1:19" ht="17.5" customHeight="1" x14ac:dyDescent="0.35">
      <c r="A46" s="180" t="s">
        <v>1002</v>
      </c>
      <c r="B46" s="180"/>
      <c r="C46" s="180"/>
      <c r="D46" s="180"/>
      <c r="E46" s="282">
        <v>103757</v>
      </c>
      <c r="F46" s="282">
        <v>37515.020960000002</v>
      </c>
      <c r="G46" s="282">
        <v>285067</v>
      </c>
      <c r="H46" s="282">
        <v>10734187</v>
      </c>
      <c r="I46" s="282">
        <v>18609</v>
      </c>
      <c r="J46" s="282">
        <v>11179135.020959999</v>
      </c>
      <c r="K46" s="114"/>
      <c r="L46" s="79"/>
      <c r="M46" s="79"/>
    </row>
    <row r="47" spans="1:19" ht="17.5" customHeight="1" x14ac:dyDescent="0.35">
      <c r="A47" s="180" t="s">
        <v>1003</v>
      </c>
      <c r="B47" s="180"/>
      <c r="C47" s="180"/>
      <c r="D47" s="180"/>
      <c r="E47" s="282">
        <v>13388</v>
      </c>
      <c r="F47" s="282">
        <v>1267.5097470000001</v>
      </c>
      <c r="G47" s="282">
        <v>0</v>
      </c>
      <c r="H47" s="282">
        <v>0</v>
      </c>
      <c r="I47" s="282">
        <v>6828</v>
      </c>
      <c r="J47" s="282">
        <v>21483.509747</v>
      </c>
      <c r="K47" s="114"/>
      <c r="L47" s="79"/>
      <c r="M47" s="79"/>
    </row>
    <row r="48" spans="1:19" ht="17.5" customHeight="1" x14ac:dyDescent="0.35">
      <c r="A48" s="180" t="s">
        <v>1004</v>
      </c>
      <c r="B48" s="180"/>
      <c r="C48" s="180"/>
      <c r="D48" s="180"/>
      <c r="E48" s="282">
        <v>0</v>
      </c>
      <c r="F48" s="282">
        <v>39777.54105</v>
      </c>
      <c r="G48" s="282">
        <v>28124</v>
      </c>
      <c r="H48" s="282">
        <v>2234950</v>
      </c>
      <c r="I48" s="282">
        <v>0</v>
      </c>
      <c r="J48" s="282">
        <v>2302851.5410500001</v>
      </c>
      <c r="K48" s="114"/>
      <c r="L48" s="79"/>
      <c r="M48" s="79"/>
    </row>
    <row r="49" spans="1:13" ht="17.5" customHeight="1" x14ac:dyDescent="0.35">
      <c r="A49" s="1131" t="s">
        <v>946</v>
      </c>
      <c r="B49" s="1131"/>
      <c r="C49" s="1131"/>
      <c r="D49" s="269"/>
      <c r="E49" s="283">
        <v>224785</v>
      </c>
      <c r="F49" s="283">
        <v>155950.58461699999</v>
      </c>
      <c r="G49" s="283">
        <v>1010539</v>
      </c>
      <c r="H49" s="283">
        <v>58566224</v>
      </c>
      <c r="I49" s="283">
        <v>126773</v>
      </c>
      <c r="J49" s="283">
        <v>60084271.584616996</v>
      </c>
      <c r="K49" s="114"/>
      <c r="L49" s="79"/>
      <c r="M49" s="79"/>
    </row>
    <row r="50" spans="1:13" ht="10" customHeight="1" x14ac:dyDescent="0.35">
      <c r="A50" s="1165"/>
      <c r="B50" s="1165"/>
      <c r="C50" s="1165"/>
      <c r="D50" s="1166"/>
      <c r="E50" s="1166"/>
      <c r="F50" s="1166"/>
      <c r="G50" s="1166"/>
      <c r="H50" s="108"/>
      <c r="I50" s="108"/>
      <c r="J50" s="108"/>
      <c r="K50" s="108"/>
    </row>
    <row r="51" spans="1:13" s="405" customFormat="1" ht="45" customHeight="1" x14ac:dyDescent="0.35">
      <c r="A51" s="1133" t="s">
        <v>1005</v>
      </c>
      <c r="B51" s="1133"/>
      <c r="C51" s="1133"/>
      <c r="D51" s="1133"/>
      <c r="E51" s="1133"/>
      <c r="F51" s="1133"/>
      <c r="G51" s="582"/>
      <c r="H51" s="579"/>
      <c r="I51" s="579"/>
      <c r="J51" s="579"/>
      <c r="K51" s="579"/>
    </row>
    <row r="52" spans="1:13" ht="17.5" customHeight="1" x14ac:dyDescent="0.35">
      <c r="A52" s="170"/>
      <c r="B52" s="170"/>
      <c r="C52" s="171"/>
      <c r="D52" s="893">
        <v>2024</v>
      </c>
      <c r="E52" s="893"/>
      <c r="F52" s="1130">
        <v>2025</v>
      </c>
      <c r="G52" s="1130"/>
      <c r="H52" s="108"/>
      <c r="I52" s="108"/>
      <c r="J52" s="108"/>
      <c r="K52" s="108"/>
    </row>
    <row r="53" spans="1:13" ht="17.5" customHeight="1" x14ac:dyDescent="0.35">
      <c r="A53" s="1126" t="s">
        <v>866</v>
      </c>
      <c r="B53" s="1126"/>
      <c r="C53" s="1126"/>
      <c r="D53" s="156"/>
      <c r="E53" s="285">
        <v>9892.5</v>
      </c>
      <c r="F53" s="286"/>
      <c r="G53" s="286">
        <v>0</v>
      </c>
      <c r="H53" s="108"/>
      <c r="I53" s="108"/>
      <c r="J53" s="108"/>
      <c r="K53" s="108"/>
    </row>
    <row r="54" spans="1:13" ht="17.5" customHeight="1" x14ac:dyDescent="0.35">
      <c r="A54" s="1126" t="s">
        <v>941</v>
      </c>
      <c r="B54" s="1126"/>
      <c r="C54" s="1126"/>
      <c r="D54" s="164"/>
      <c r="E54" s="287">
        <v>0</v>
      </c>
      <c r="F54" s="288"/>
      <c r="G54" s="288">
        <v>5196749.91</v>
      </c>
      <c r="H54" s="108"/>
      <c r="I54" s="108"/>
      <c r="J54" s="108"/>
      <c r="K54" s="108"/>
    </row>
    <row r="55" spans="1:13" ht="17.5" customHeight="1" x14ac:dyDescent="0.35">
      <c r="A55" s="1126" t="s">
        <v>867</v>
      </c>
      <c r="B55" s="1126"/>
      <c r="C55" s="1126"/>
      <c r="D55" s="164"/>
      <c r="E55" s="287">
        <v>16701</v>
      </c>
      <c r="F55" s="288"/>
      <c r="G55" s="288">
        <v>230777</v>
      </c>
      <c r="H55" s="108"/>
      <c r="I55" s="108"/>
      <c r="J55" s="108"/>
      <c r="K55" s="108"/>
    </row>
    <row r="56" spans="1:13" ht="17.5" customHeight="1" x14ac:dyDescent="0.35">
      <c r="A56" s="1126" t="s">
        <v>869</v>
      </c>
      <c r="B56" s="1126"/>
      <c r="C56" s="1126"/>
      <c r="D56" s="164"/>
      <c r="E56" s="287">
        <v>13668730</v>
      </c>
      <c r="F56" s="288"/>
      <c r="G56" s="288">
        <v>58094777</v>
      </c>
      <c r="H56" s="108"/>
      <c r="I56" s="108"/>
      <c r="J56" s="108"/>
      <c r="K56" s="108"/>
    </row>
    <row r="57" spans="1:13" ht="17.5" customHeight="1" x14ac:dyDescent="0.35">
      <c r="A57" s="1126" t="s">
        <v>870</v>
      </c>
      <c r="B57" s="1126"/>
      <c r="C57" s="1126"/>
      <c r="D57" s="164"/>
      <c r="E57" s="287">
        <v>0</v>
      </c>
      <c r="F57" s="288"/>
      <c r="G57" s="288">
        <v>0</v>
      </c>
      <c r="H57" s="108"/>
      <c r="I57" s="108"/>
      <c r="J57" s="108"/>
      <c r="K57" s="108"/>
    </row>
    <row r="58" spans="1:13" ht="17.5" customHeight="1" x14ac:dyDescent="0.35">
      <c r="A58" s="1131" t="s">
        <v>946</v>
      </c>
      <c r="B58" s="1131"/>
      <c r="C58" s="1131"/>
      <c r="D58" s="284"/>
      <c r="E58" s="289">
        <v>13695323.5</v>
      </c>
      <c r="F58" s="290"/>
      <c r="G58" s="290">
        <v>63522303.909999996</v>
      </c>
      <c r="H58" s="108"/>
      <c r="I58" s="108"/>
      <c r="J58" s="108"/>
      <c r="K58" s="108"/>
    </row>
    <row r="59" spans="1:13" ht="10" customHeight="1" x14ac:dyDescent="0.35">
      <c r="A59" s="1165"/>
      <c r="B59" s="1165"/>
      <c r="C59" s="1165"/>
      <c r="D59" s="114"/>
      <c r="E59" s="114"/>
      <c r="F59" s="114"/>
      <c r="G59" s="114"/>
      <c r="H59" s="108"/>
      <c r="I59" s="108"/>
      <c r="J59" s="108"/>
      <c r="K59" s="108"/>
    </row>
    <row r="60" spans="1:13" s="405" customFormat="1" ht="45" customHeight="1" x14ac:dyDescent="0.35">
      <c r="A60" s="887" t="s">
        <v>1006</v>
      </c>
      <c r="B60" s="887"/>
      <c r="C60" s="887"/>
      <c r="D60" s="887"/>
      <c r="E60" s="887"/>
      <c r="F60" s="887"/>
      <c r="G60" s="887"/>
      <c r="H60" s="586"/>
      <c r="I60" s="569"/>
      <c r="J60" s="579"/>
      <c r="K60" s="579"/>
    </row>
    <row r="61" spans="1:13" ht="17.5" customHeight="1" x14ac:dyDescent="0.35">
      <c r="A61" s="171"/>
      <c r="B61" s="171"/>
      <c r="C61" s="171"/>
      <c r="D61" s="1119">
        <v>2025</v>
      </c>
      <c r="E61" s="1119"/>
      <c r="F61" s="1119"/>
      <c r="G61" s="515"/>
      <c r="H61" s="181"/>
    </row>
    <row r="62" spans="1:13" ht="57" customHeight="1" x14ac:dyDescent="0.35">
      <c r="A62" s="173"/>
      <c r="B62" s="173"/>
      <c r="C62" s="173"/>
      <c r="D62" s="254" t="s">
        <v>1007</v>
      </c>
      <c r="E62" s="254" t="s">
        <v>1008</v>
      </c>
      <c r="F62" s="254" t="s">
        <v>1009</v>
      </c>
      <c r="G62" s="249"/>
      <c r="H62" s="182"/>
    </row>
    <row r="63" spans="1:13" ht="17.5" customHeight="1" x14ac:dyDescent="0.35">
      <c r="A63" s="1169" t="s">
        <v>1010</v>
      </c>
      <c r="B63" s="1169"/>
      <c r="C63" s="1169"/>
      <c r="D63" s="158">
        <v>1</v>
      </c>
      <c r="E63" s="291">
        <v>130046</v>
      </c>
      <c r="F63" s="296">
        <v>305</v>
      </c>
      <c r="G63" s="114"/>
      <c r="H63" s="114"/>
    </row>
    <row r="64" spans="1:13" ht="17.5" customHeight="1" x14ac:dyDescent="0.35">
      <c r="A64" s="1127" t="s">
        <v>1011</v>
      </c>
      <c r="B64" s="1127"/>
      <c r="C64" s="1127"/>
      <c r="D64" s="161">
        <v>4</v>
      </c>
      <c r="E64" s="292">
        <v>2223821</v>
      </c>
      <c r="F64" s="297">
        <v>526</v>
      </c>
      <c r="G64" s="114"/>
      <c r="H64" s="114"/>
    </row>
    <row r="65" spans="1:11" ht="17.5" customHeight="1" x14ac:dyDescent="0.35">
      <c r="A65" s="1127" t="s">
        <v>1012</v>
      </c>
      <c r="B65" s="1127"/>
      <c r="C65" s="1127"/>
      <c r="D65" s="161">
        <v>1</v>
      </c>
      <c r="E65" s="292">
        <v>32412</v>
      </c>
      <c r="F65" s="297">
        <v>60</v>
      </c>
      <c r="G65" s="114"/>
      <c r="H65" s="114"/>
    </row>
    <row r="66" spans="1:11" ht="17.5" customHeight="1" x14ac:dyDescent="0.35">
      <c r="A66" s="1127" t="s">
        <v>1013</v>
      </c>
      <c r="B66" s="1127"/>
      <c r="C66" s="1127"/>
      <c r="D66" s="161">
        <v>18</v>
      </c>
      <c r="E66" s="292">
        <v>2299042.7200000002</v>
      </c>
      <c r="F66" s="297">
        <v>10821</v>
      </c>
      <c r="G66" s="114"/>
      <c r="H66" s="114"/>
    </row>
    <row r="67" spans="1:11" ht="25" customHeight="1" x14ac:dyDescent="0.35">
      <c r="A67" s="1171" t="s">
        <v>1014</v>
      </c>
      <c r="B67" s="1171"/>
      <c r="C67" s="1171"/>
      <c r="D67" s="161">
        <v>3</v>
      </c>
      <c r="E67" s="292">
        <v>19107.39</v>
      </c>
      <c r="F67" s="297">
        <v>236</v>
      </c>
      <c r="G67" s="114"/>
      <c r="H67" s="114"/>
    </row>
    <row r="68" spans="1:11" ht="17.5" customHeight="1" x14ac:dyDescent="0.35">
      <c r="A68" s="1172" t="s">
        <v>946</v>
      </c>
      <c r="B68" s="1172"/>
      <c r="C68" s="1172"/>
      <c r="D68" s="268">
        <v>27</v>
      </c>
      <c r="E68" s="293">
        <v>4704429.1100000003</v>
      </c>
      <c r="F68" s="298">
        <v>11948</v>
      </c>
      <c r="G68" s="114"/>
      <c r="H68" s="114"/>
    </row>
    <row r="69" spans="1:11" ht="10" customHeight="1" x14ac:dyDescent="0.35">
      <c r="A69" s="1173"/>
      <c r="B69" s="1173"/>
      <c r="C69" s="1173"/>
      <c r="D69" s="1166"/>
      <c r="E69" s="1166"/>
      <c r="F69" s="1166"/>
      <c r="G69" s="1166"/>
      <c r="H69" s="108"/>
      <c r="I69" s="108"/>
      <c r="J69" s="108"/>
      <c r="K69" s="108"/>
    </row>
    <row r="70" spans="1:11" s="405" customFormat="1" ht="45" customHeight="1" x14ac:dyDescent="0.35">
      <c r="A70" s="1117" t="s">
        <v>1015</v>
      </c>
      <c r="B70" s="1117"/>
      <c r="C70" s="1117"/>
      <c r="D70" s="1117"/>
      <c r="E70" s="1117"/>
      <c r="F70" s="1117"/>
      <c r="G70" s="1117"/>
      <c r="H70" s="579"/>
      <c r="I70" s="579"/>
      <c r="J70" s="579"/>
      <c r="K70" s="579"/>
    </row>
    <row r="71" spans="1:11" ht="17.5" customHeight="1" x14ac:dyDescent="0.35">
      <c r="A71" s="171"/>
      <c r="B71" s="171"/>
      <c r="C71" s="171"/>
      <c r="D71" s="1119">
        <v>2025</v>
      </c>
      <c r="E71" s="1119"/>
      <c r="F71" s="1119"/>
      <c r="G71" s="515"/>
      <c r="H71" s="108"/>
      <c r="I71" s="108"/>
      <c r="J71" s="108"/>
      <c r="K71" s="108"/>
    </row>
    <row r="72" spans="1:11" ht="68.25" customHeight="1" x14ac:dyDescent="0.35">
      <c r="A72" s="173"/>
      <c r="B72" s="173"/>
      <c r="C72" s="173"/>
      <c r="D72" s="254" t="s">
        <v>1007</v>
      </c>
      <c r="E72" s="516" t="s">
        <v>1008</v>
      </c>
      <c r="F72" s="254" t="s">
        <v>1016</v>
      </c>
      <c r="G72" s="249"/>
      <c r="H72" s="108"/>
      <c r="I72" s="108"/>
      <c r="J72" s="108"/>
      <c r="K72" s="108"/>
    </row>
    <row r="73" spans="1:11" ht="42" customHeight="1" x14ac:dyDescent="0.35">
      <c r="A73" s="1170" t="s">
        <v>1017</v>
      </c>
      <c r="B73" s="1170"/>
      <c r="C73" s="1170"/>
      <c r="D73" s="158">
        <v>1</v>
      </c>
      <c r="E73" s="514">
        <v>605782.93999999994</v>
      </c>
      <c r="F73" s="296">
        <v>12</v>
      </c>
      <c r="G73" s="114"/>
      <c r="H73" s="108"/>
      <c r="I73" s="108"/>
      <c r="J73" s="108"/>
      <c r="K73" s="108"/>
    </row>
    <row r="74" spans="1:11" ht="30.75" customHeight="1" x14ac:dyDescent="0.35">
      <c r="A74" s="1171" t="s">
        <v>1018</v>
      </c>
      <c r="B74" s="1171"/>
      <c r="C74" s="1171"/>
      <c r="D74" s="161">
        <v>1</v>
      </c>
      <c r="E74" s="292">
        <v>2171.0500000000002</v>
      </c>
      <c r="F74" s="297">
        <v>11</v>
      </c>
      <c r="G74" s="114"/>
      <c r="H74" s="108"/>
      <c r="I74" s="108"/>
      <c r="J74" s="108"/>
      <c r="K74" s="108"/>
    </row>
    <row r="75" spans="1:11" ht="17.5" customHeight="1" x14ac:dyDescent="0.35">
      <c r="A75" s="1127" t="s">
        <v>1019</v>
      </c>
      <c r="B75" s="1127"/>
      <c r="C75" s="1127"/>
      <c r="D75" s="161">
        <v>15</v>
      </c>
      <c r="E75" s="292">
        <v>103026.67</v>
      </c>
      <c r="F75" s="297">
        <v>101</v>
      </c>
      <c r="G75" s="114"/>
      <c r="H75" s="108"/>
      <c r="I75" s="108"/>
      <c r="J75" s="108"/>
      <c r="K75" s="108"/>
    </row>
    <row r="76" spans="1:11" ht="17.5" customHeight="1" x14ac:dyDescent="0.35">
      <c r="A76" s="1171" t="s">
        <v>1020</v>
      </c>
      <c r="B76" s="1171"/>
      <c r="C76" s="1171"/>
      <c r="D76" s="161">
        <v>18</v>
      </c>
      <c r="E76" s="292">
        <v>78145.679999999993</v>
      </c>
      <c r="F76" s="297">
        <v>2587</v>
      </c>
      <c r="G76" s="114"/>
      <c r="H76" s="108"/>
      <c r="I76" s="108"/>
      <c r="J76" s="108"/>
      <c r="K76" s="108"/>
    </row>
    <row r="77" spans="1:11" ht="17.5" customHeight="1" x14ac:dyDescent="0.35">
      <c r="A77" s="1172" t="s">
        <v>946</v>
      </c>
      <c r="B77" s="1172"/>
      <c r="C77" s="1172"/>
      <c r="D77" s="268">
        <v>35</v>
      </c>
      <c r="E77" s="293">
        <v>789126.34</v>
      </c>
      <c r="F77" s="298">
        <v>2711</v>
      </c>
      <c r="G77" s="114"/>
      <c r="H77" s="108"/>
      <c r="I77" s="108"/>
      <c r="J77" s="108"/>
      <c r="K77" s="108"/>
    </row>
    <row r="78" spans="1:11" ht="17.5" customHeight="1" x14ac:dyDescent="0.35">
      <c r="A78" s="1165"/>
      <c r="B78" s="1165"/>
      <c r="C78" s="1165"/>
      <c r="D78" s="1166"/>
      <c r="E78" s="1166"/>
      <c r="F78" s="1166"/>
      <c r="G78" s="1166"/>
      <c r="H78" s="108"/>
      <c r="I78" s="108"/>
      <c r="J78" s="108"/>
      <c r="K78" s="108"/>
    </row>
    <row r="79" spans="1:11" ht="17.5" customHeight="1" x14ac:dyDescent="0.35">
      <c r="A79" s="1165"/>
      <c r="B79" s="1165"/>
      <c r="C79" s="1165"/>
      <c r="D79" s="1166"/>
      <c r="E79" s="1166"/>
      <c r="F79" s="1166"/>
      <c r="G79" s="1166"/>
      <c r="H79" s="108"/>
      <c r="I79" s="108"/>
      <c r="J79" s="108"/>
      <c r="K79" s="108"/>
    </row>
    <row r="80" spans="1:11" ht="17.5" customHeight="1" x14ac:dyDescent="0.35">
      <c r="A80" s="1165"/>
      <c r="B80" s="1165"/>
      <c r="C80" s="1165"/>
      <c r="D80" s="1166"/>
      <c r="E80" s="1166"/>
      <c r="F80" s="1166"/>
      <c r="G80" s="1166"/>
    </row>
    <row r="81" spans="1:7" ht="17.5" customHeight="1" x14ac:dyDescent="0.35">
      <c r="A81" s="1165"/>
      <c r="B81" s="1165"/>
      <c r="C81" s="1165"/>
      <c r="D81" s="1166"/>
      <c r="E81" s="1166"/>
      <c r="F81" s="1166"/>
      <c r="G81" s="1166"/>
    </row>
    <row r="82" spans="1:7" ht="17.5" customHeight="1" x14ac:dyDescent="0.35">
      <c r="A82" s="1165"/>
      <c r="B82" s="1165"/>
      <c r="C82" s="1165"/>
      <c r="D82" s="1166"/>
      <c r="E82" s="1166"/>
      <c r="F82" s="1166"/>
      <c r="G82" s="1166"/>
    </row>
    <row r="83" spans="1:7" ht="17.5" customHeight="1" x14ac:dyDescent="0.35">
      <c r="A83" s="108"/>
      <c r="B83" s="108"/>
      <c r="C83" s="108"/>
      <c r="D83" s="108"/>
      <c r="E83" s="108"/>
      <c r="F83" s="108"/>
      <c r="G83" s="108"/>
    </row>
    <row r="84" spans="1:7" ht="17.5" customHeight="1" x14ac:dyDescent="0.4">
      <c r="A84" s="1174"/>
      <c r="B84" s="1174"/>
      <c r="C84" s="1174"/>
      <c r="D84" s="1174"/>
      <c r="E84" s="1174"/>
      <c r="F84" s="1174"/>
      <c r="G84" s="114"/>
    </row>
    <row r="85" spans="1:7" ht="17.5" customHeight="1" x14ac:dyDescent="0.35">
      <c r="A85" s="132"/>
      <c r="B85" s="132"/>
      <c r="C85" s="132"/>
      <c r="D85" s="132"/>
      <c r="E85" s="132"/>
      <c r="F85" s="132"/>
      <c r="G85" s="132"/>
    </row>
    <row r="86" spans="1:7" ht="17.5" customHeight="1" x14ac:dyDescent="0.35">
      <c r="A86" s="1173"/>
      <c r="B86" s="1173"/>
      <c r="C86" s="1173"/>
      <c r="D86" s="1166"/>
      <c r="E86" s="1166"/>
      <c r="F86" s="1166"/>
      <c r="G86" s="1166"/>
    </row>
    <row r="87" spans="1:7" ht="17.5" customHeight="1" x14ac:dyDescent="0.35">
      <c r="A87" s="1165"/>
      <c r="B87" s="1165"/>
      <c r="C87" s="1165"/>
      <c r="D87" s="1166"/>
      <c r="E87" s="1166"/>
      <c r="F87" s="1166"/>
      <c r="G87" s="1166"/>
    </row>
    <row r="88" spans="1:7" ht="17.5" customHeight="1" x14ac:dyDescent="0.35">
      <c r="A88" s="1165"/>
      <c r="B88" s="1165"/>
      <c r="C88" s="1165"/>
      <c r="D88" s="1166"/>
      <c r="E88" s="1166"/>
      <c r="F88" s="1166"/>
      <c r="G88" s="1166"/>
    </row>
    <row r="89" spans="1:7" ht="17.5" customHeight="1" x14ac:dyDescent="0.35">
      <c r="A89" s="1167"/>
      <c r="B89" s="1167"/>
      <c r="C89" s="1167"/>
      <c r="D89" s="1168"/>
      <c r="E89" s="1168"/>
      <c r="F89" s="1168"/>
      <c r="G89" s="1168"/>
    </row>
    <row r="90" spans="1:7" ht="17.5" customHeight="1" x14ac:dyDescent="0.35">
      <c r="A90" s="1167"/>
      <c r="B90" s="1167"/>
      <c r="C90" s="1167"/>
      <c r="D90" s="1168"/>
      <c r="E90" s="1168"/>
      <c r="F90" s="1168"/>
      <c r="G90" s="1168"/>
    </row>
    <row r="91" spans="1:7" ht="17.5" customHeight="1" x14ac:dyDescent="0.35">
      <c r="A91" s="1167"/>
      <c r="B91" s="1167"/>
      <c r="C91" s="1167"/>
      <c r="D91" s="1168"/>
      <c r="E91" s="1168"/>
      <c r="F91" s="1168"/>
      <c r="G91" s="1168"/>
    </row>
    <row r="92" spans="1:7" ht="17.5" customHeight="1" x14ac:dyDescent="0.35">
      <c r="A92" s="1175"/>
      <c r="B92" s="1175"/>
      <c r="C92" s="1175"/>
      <c r="D92" s="1176"/>
      <c r="E92" s="1176"/>
      <c r="F92" s="1176"/>
      <c r="G92" s="1176"/>
    </row>
    <row r="93" spans="1:7" ht="17.5" customHeight="1" x14ac:dyDescent="0.35">
      <c r="A93" s="1175"/>
      <c r="B93" s="1175"/>
      <c r="C93" s="1175"/>
      <c r="D93" s="1176"/>
      <c r="E93" s="1176"/>
      <c r="F93" s="1176"/>
      <c r="G93" s="1176"/>
    </row>
    <row r="94" spans="1:7" ht="17.5" customHeight="1" x14ac:dyDescent="0.35"/>
    <row r="95" spans="1:7" ht="17.5" customHeight="1" x14ac:dyDescent="0.45">
      <c r="A95" s="1177"/>
      <c r="B95" s="1177"/>
      <c r="C95" s="1177"/>
      <c r="D95" s="1177"/>
      <c r="E95" s="1177"/>
      <c r="F95" s="1177"/>
      <c r="G95" s="79"/>
    </row>
    <row r="96" spans="1:7" ht="17.5" customHeight="1" x14ac:dyDescent="0.35">
      <c r="A96" s="77"/>
      <c r="B96" s="77"/>
      <c r="C96" s="77"/>
      <c r="D96" s="77"/>
      <c r="E96" s="77"/>
      <c r="F96" s="77"/>
      <c r="G96" s="77"/>
    </row>
    <row r="97" spans="1:7" ht="17.5" customHeight="1" x14ac:dyDescent="0.35">
      <c r="A97" s="1178"/>
      <c r="B97" s="1178"/>
      <c r="C97" s="1178"/>
      <c r="D97" s="1168"/>
      <c r="E97" s="1168"/>
      <c r="F97" s="1168"/>
      <c r="G97" s="1168"/>
    </row>
    <row r="98" spans="1:7" ht="17.5" customHeight="1" x14ac:dyDescent="0.35">
      <c r="A98" s="1167"/>
      <c r="B98" s="1167"/>
      <c r="C98" s="1167"/>
      <c r="D98" s="1168"/>
      <c r="E98" s="1168"/>
      <c r="F98" s="1168"/>
      <c r="G98" s="1168"/>
    </row>
    <row r="99" spans="1:7" ht="17.5" customHeight="1" x14ac:dyDescent="0.35">
      <c r="A99" s="1167"/>
      <c r="B99" s="1167"/>
      <c r="C99" s="1167"/>
      <c r="D99" s="1168"/>
      <c r="E99" s="1168"/>
      <c r="F99" s="1168"/>
      <c r="G99" s="1168"/>
    </row>
    <row r="100" spans="1:7" ht="17.5" customHeight="1" x14ac:dyDescent="0.35">
      <c r="A100" s="1167"/>
      <c r="B100" s="1167"/>
      <c r="C100" s="1167"/>
      <c r="D100" s="1168"/>
      <c r="E100" s="1168"/>
      <c r="F100" s="1168"/>
      <c r="G100" s="1168"/>
    </row>
    <row r="101" spans="1:7" ht="17.5" customHeight="1" x14ac:dyDescent="0.35">
      <c r="A101" s="1167"/>
      <c r="B101" s="1167"/>
      <c r="C101" s="1167"/>
      <c r="D101" s="1168"/>
      <c r="E101" s="1168"/>
      <c r="F101" s="1168"/>
      <c r="G101" s="1168"/>
    </row>
    <row r="102" spans="1:7" ht="17.5" customHeight="1" x14ac:dyDescent="0.35">
      <c r="A102" s="1167"/>
      <c r="B102" s="1167"/>
      <c r="C102" s="1167"/>
      <c r="D102" s="1168"/>
      <c r="E102" s="1168"/>
      <c r="F102" s="1168"/>
      <c r="G102" s="1168"/>
    </row>
    <row r="103" spans="1:7" ht="17.5" customHeight="1" x14ac:dyDescent="0.35">
      <c r="A103" s="1175"/>
      <c r="B103" s="1175"/>
      <c r="C103" s="1175"/>
      <c r="D103" s="1176"/>
      <c r="E103" s="1176"/>
      <c r="F103" s="1176"/>
      <c r="G103" s="1176"/>
    </row>
    <row r="104" spans="1:7" ht="17.5" customHeight="1" x14ac:dyDescent="0.35">
      <c r="A104" s="1175"/>
      <c r="B104" s="1175"/>
      <c r="C104" s="1175"/>
      <c r="D104" s="1176"/>
      <c r="E104" s="1176"/>
      <c r="F104" s="1176"/>
      <c r="G104" s="1176"/>
    </row>
    <row r="105" spans="1:7" ht="17.5" customHeight="1" x14ac:dyDescent="0.35"/>
    <row r="106" spans="1:7" ht="17.5" customHeight="1" x14ac:dyDescent="0.45">
      <c r="A106" s="1177"/>
      <c r="B106" s="1177"/>
      <c r="C106" s="1177"/>
      <c r="D106" s="1177"/>
      <c r="E106" s="1177"/>
      <c r="F106" s="1177"/>
      <c r="G106" s="79"/>
    </row>
    <row r="107" spans="1:7" ht="17.5" customHeight="1" x14ac:dyDescent="0.35">
      <c r="A107" s="77"/>
      <c r="B107" s="77"/>
      <c r="C107" s="77"/>
      <c r="D107" s="77"/>
      <c r="E107" s="77"/>
      <c r="F107" s="77"/>
      <c r="G107" s="77"/>
    </row>
    <row r="108" spans="1:7" ht="17.5" customHeight="1" x14ac:dyDescent="0.35">
      <c r="A108" s="1178"/>
      <c r="B108" s="1178"/>
      <c r="C108" s="1178"/>
      <c r="D108" s="1168"/>
      <c r="E108" s="1168"/>
      <c r="F108" s="1168"/>
      <c r="G108" s="1168"/>
    </row>
    <row r="109" spans="1:7" ht="17.5" customHeight="1" x14ac:dyDescent="0.35">
      <c r="A109" s="1167"/>
      <c r="B109" s="1167"/>
      <c r="C109" s="1167"/>
      <c r="D109" s="1168"/>
      <c r="E109" s="1168"/>
      <c r="F109" s="1168"/>
      <c r="G109" s="1168"/>
    </row>
    <row r="110" spans="1:7" ht="17.5" customHeight="1" x14ac:dyDescent="0.35">
      <c r="A110" s="1167"/>
      <c r="B110" s="1167"/>
      <c r="C110" s="1167"/>
      <c r="D110" s="1168"/>
      <c r="E110" s="1168"/>
      <c r="F110" s="1168"/>
      <c r="G110" s="1168"/>
    </row>
    <row r="111" spans="1:7" ht="17.5" customHeight="1" x14ac:dyDescent="0.35">
      <c r="A111" s="1167"/>
      <c r="B111" s="1167"/>
      <c r="C111" s="1167"/>
      <c r="D111" s="1168"/>
      <c r="E111" s="1168"/>
      <c r="F111" s="1168"/>
      <c r="G111" s="1168"/>
    </row>
    <row r="112" spans="1:7" ht="17.5" customHeight="1" x14ac:dyDescent="0.35">
      <c r="A112" s="1167"/>
      <c r="B112" s="1167"/>
      <c r="C112" s="1167"/>
      <c r="D112" s="1168"/>
      <c r="E112" s="1168"/>
      <c r="F112" s="1168"/>
      <c r="G112" s="1168"/>
    </row>
    <row r="113" spans="1:7" ht="17.5" customHeight="1" x14ac:dyDescent="0.35">
      <c r="A113" s="1167"/>
      <c r="B113" s="1167"/>
      <c r="C113" s="1167"/>
      <c r="D113" s="1168"/>
      <c r="E113" s="1168"/>
      <c r="F113" s="1168"/>
      <c r="G113" s="1168"/>
    </row>
    <row r="114" spans="1:7" ht="17.5" customHeight="1" x14ac:dyDescent="0.35">
      <c r="A114" s="1175"/>
      <c r="B114" s="1175"/>
      <c r="C114" s="1175"/>
      <c r="D114" s="1176"/>
      <c r="E114" s="1176"/>
      <c r="F114" s="1176"/>
      <c r="G114" s="1176"/>
    </row>
    <row r="115" spans="1:7" ht="17.5" customHeight="1" x14ac:dyDescent="0.35">
      <c r="A115" s="1175"/>
      <c r="B115" s="1175"/>
      <c r="C115" s="1175"/>
      <c r="D115" s="1176"/>
      <c r="E115" s="1176"/>
      <c r="F115" s="1176"/>
      <c r="G115" s="1176"/>
    </row>
    <row r="116" spans="1:7" ht="17.5" customHeight="1" x14ac:dyDescent="0.35"/>
    <row r="117" spans="1:7" ht="17.5" customHeight="1" x14ac:dyDescent="0.45">
      <c r="A117" s="1177"/>
      <c r="B117" s="1177"/>
      <c r="C117" s="1177"/>
      <c r="D117" s="1177"/>
      <c r="E117" s="1177"/>
      <c r="F117" s="1177"/>
      <c r="G117" s="79"/>
    </row>
    <row r="118" spans="1:7" ht="17.5" customHeight="1" x14ac:dyDescent="0.35">
      <c r="A118" s="77"/>
      <c r="B118" s="77"/>
      <c r="C118" s="77"/>
      <c r="D118" s="77"/>
      <c r="E118" s="77"/>
      <c r="F118" s="77"/>
      <c r="G118" s="77"/>
    </row>
    <row r="119" spans="1:7" ht="17.5" customHeight="1" x14ac:dyDescent="0.35">
      <c r="A119" s="1178"/>
      <c r="B119" s="1178"/>
      <c r="C119" s="1178"/>
      <c r="D119" s="1168"/>
      <c r="E119" s="1168"/>
      <c r="F119" s="1168"/>
      <c r="G119" s="1168"/>
    </row>
    <row r="120" spans="1:7" ht="17.5" customHeight="1" x14ac:dyDescent="0.35">
      <c r="A120" s="1167"/>
      <c r="B120" s="1167"/>
      <c r="C120" s="1167"/>
      <c r="D120" s="1168"/>
      <c r="E120" s="1168"/>
      <c r="F120" s="1168"/>
      <c r="G120" s="1168"/>
    </row>
    <row r="121" spans="1:7" ht="17.5" customHeight="1" x14ac:dyDescent="0.35">
      <c r="A121" s="1167"/>
      <c r="B121" s="1167"/>
      <c r="C121" s="1167"/>
      <c r="D121" s="1168"/>
      <c r="E121" s="1168"/>
      <c r="F121" s="1168"/>
      <c r="G121" s="1168"/>
    </row>
    <row r="122" spans="1:7" ht="17.5" customHeight="1" x14ac:dyDescent="0.35">
      <c r="A122" s="1167"/>
      <c r="B122" s="1167"/>
      <c r="C122" s="1167"/>
      <c r="D122" s="1168"/>
      <c r="E122" s="1168"/>
      <c r="F122" s="1168"/>
      <c r="G122" s="1168"/>
    </row>
    <row r="123" spans="1:7" ht="17.5" customHeight="1" x14ac:dyDescent="0.35">
      <c r="A123" s="1167"/>
      <c r="B123" s="1167"/>
      <c r="C123" s="1167"/>
      <c r="D123" s="1168"/>
      <c r="E123" s="1168"/>
      <c r="F123" s="1168"/>
      <c r="G123" s="1168"/>
    </row>
    <row r="124" spans="1:7" ht="17.5" customHeight="1" x14ac:dyDescent="0.35">
      <c r="A124" s="1167"/>
      <c r="B124" s="1167"/>
      <c r="C124" s="1167"/>
      <c r="D124" s="1168"/>
      <c r="E124" s="1168"/>
      <c r="F124" s="1168"/>
      <c r="G124" s="1168"/>
    </row>
    <row r="125" spans="1:7" ht="17.5" customHeight="1" x14ac:dyDescent="0.35">
      <c r="A125" s="1175"/>
      <c r="B125" s="1175"/>
      <c r="C125" s="1175"/>
      <c r="D125" s="1176"/>
      <c r="E125" s="1176"/>
      <c r="F125" s="1176"/>
      <c r="G125" s="1176"/>
    </row>
    <row r="126" spans="1:7" ht="17.5" customHeight="1" x14ac:dyDescent="0.35">
      <c r="A126" s="1175"/>
      <c r="B126" s="1175"/>
      <c r="C126" s="1175"/>
      <c r="D126" s="1176"/>
      <c r="E126" s="1176"/>
      <c r="F126" s="1176"/>
      <c r="G126" s="1176"/>
    </row>
    <row r="127" spans="1:7" ht="17.5" customHeight="1" x14ac:dyDescent="0.35"/>
    <row r="128" spans="1:7" ht="17.5" customHeight="1" x14ac:dyDescent="0.45">
      <c r="A128" s="1177"/>
      <c r="B128" s="1177"/>
      <c r="C128" s="1177"/>
      <c r="D128" s="1177"/>
      <c r="E128" s="1177"/>
      <c r="F128" s="1177"/>
      <c r="G128" s="79"/>
    </row>
    <row r="129" spans="1:13" ht="17.5" customHeight="1" x14ac:dyDescent="0.35">
      <c r="A129" s="77"/>
      <c r="B129" s="77"/>
      <c r="C129" s="77"/>
      <c r="D129" s="77"/>
      <c r="E129" s="77"/>
      <c r="F129" s="77"/>
      <c r="G129" s="77"/>
    </row>
    <row r="130" spans="1:13" ht="17.5" customHeight="1" x14ac:dyDescent="0.35">
      <c r="A130" s="1178"/>
      <c r="B130" s="1178"/>
      <c r="C130" s="1178"/>
      <c r="D130" s="1168"/>
      <c r="E130" s="1168"/>
      <c r="F130" s="1168"/>
      <c r="G130" s="1168"/>
    </row>
    <row r="131" spans="1:13" ht="65.150000000000006" customHeight="1" x14ac:dyDescent="0.35">
      <c r="A131" s="1167"/>
      <c r="B131" s="1167"/>
      <c r="C131" s="1167"/>
      <c r="D131" s="1168"/>
      <c r="E131" s="1168"/>
      <c r="F131" s="1168"/>
      <c r="G131" s="1168"/>
      <c r="H131" s="84"/>
      <c r="I131" s="84"/>
      <c r="J131" s="84"/>
      <c r="K131" s="84"/>
      <c r="L131" s="84"/>
      <c r="M131" s="84"/>
    </row>
    <row r="132" spans="1:13" ht="17.5" customHeight="1" x14ac:dyDescent="0.35">
      <c r="A132" s="1167"/>
      <c r="B132" s="1167"/>
      <c r="C132" s="1167"/>
      <c r="D132" s="1168"/>
      <c r="E132" s="1168"/>
      <c r="F132" s="1168"/>
      <c r="G132" s="1168"/>
      <c r="H132" s="79"/>
      <c r="I132" s="79"/>
      <c r="J132" s="79"/>
      <c r="K132" s="79"/>
      <c r="L132" s="79"/>
      <c r="M132" s="79"/>
    </row>
    <row r="133" spans="1:13" ht="17.5" customHeight="1" x14ac:dyDescent="0.35">
      <c r="A133" s="1167"/>
      <c r="B133" s="1167"/>
      <c r="C133" s="1167"/>
      <c r="D133" s="1168"/>
      <c r="E133" s="1168"/>
      <c r="F133" s="1168"/>
      <c r="G133" s="1168"/>
      <c r="H133" s="79"/>
      <c r="I133" s="79"/>
      <c r="J133" s="79"/>
      <c r="K133" s="79"/>
      <c r="L133" s="79"/>
      <c r="M133" s="79"/>
    </row>
    <row r="134" spans="1:13" ht="17.5" customHeight="1" x14ac:dyDescent="0.35">
      <c r="A134" s="1167"/>
      <c r="B134" s="1167"/>
      <c r="C134" s="1167"/>
      <c r="D134" s="1168"/>
      <c r="E134" s="1168"/>
      <c r="F134" s="1168"/>
      <c r="G134" s="1168"/>
      <c r="H134" s="79"/>
      <c r="I134" s="79"/>
      <c r="J134" s="79"/>
      <c r="K134" s="79"/>
      <c r="L134" s="79"/>
      <c r="M134" s="79"/>
    </row>
    <row r="135" spans="1:13" ht="30" customHeight="1" x14ac:dyDescent="0.35">
      <c r="A135" s="1167"/>
      <c r="B135" s="1167"/>
      <c r="C135" s="1167"/>
      <c r="D135" s="1168"/>
      <c r="E135" s="1168"/>
      <c r="F135" s="1168"/>
      <c r="G135" s="1168"/>
      <c r="H135" s="79"/>
      <c r="I135" s="79"/>
      <c r="J135" s="79"/>
      <c r="K135" s="79"/>
      <c r="L135" s="79"/>
      <c r="M135" s="79"/>
    </row>
    <row r="136" spans="1:13" ht="17.5" customHeight="1" x14ac:dyDescent="0.35">
      <c r="A136" s="1175"/>
      <c r="B136" s="1175"/>
      <c r="C136" s="1175"/>
      <c r="D136" s="1176"/>
      <c r="E136" s="1176"/>
      <c r="F136" s="1176"/>
      <c r="G136" s="1176"/>
      <c r="H136" s="82"/>
      <c r="I136" s="82"/>
      <c r="J136" s="82"/>
      <c r="K136" s="82"/>
      <c r="L136" s="82"/>
      <c r="M136" s="82"/>
    </row>
    <row r="137" spans="1:13" ht="17.5" customHeight="1" x14ac:dyDescent="0.35">
      <c r="A137" s="1175"/>
      <c r="B137" s="1175"/>
      <c r="C137" s="1175"/>
      <c r="D137" s="1176"/>
      <c r="E137" s="1176"/>
      <c r="F137" s="1176"/>
      <c r="G137" s="1176"/>
      <c r="H137" s="82"/>
      <c r="I137" s="82"/>
      <c r="J137" s="82"/>
      <c r="K137" s="82"/>
      <c r="L137" s="82"/>
      <c r="M137" s="82"/>
    </row>
    <row r="138" spans="1:13" ht="17.5" customHeight="1" x14ac:dyDescent="0.35"/>
    <row r="139" spans="1:13" ht="17.5" customHeight="1" x14ac:dyDescent="0.45">
      <c r="A139" s="1181"/>
      <c r="B139" s="1181"/>
      <c r="C139" s="1181"/>
      <c r="D139" s="1181"/>
      <c r="E139" s="1181"/>
      <c r="F139" s="1181"/>
      <c r="G139" s="11"/>
    </row>
    <row r="140" spans="1:13" ht="17.5" customHeight="1" x14ac:dyDescent="0.35">
      <c r="A140" s="77"/>
      <c r="B140" s="77"/>
      <c r="C140" s="77"/>
      <c r="D140" s="81"/>
      <c r="E140" s="81"/>
      <c r="F140" s="84"/>
      <c r="G140" s="84"/>
    </row>
    <row r="141" spans="1:13" ht="17.5" customHeight="1" x14ac:dyDescent="0.35">
      <c r="A141" s="1178"/>
      <c r="B141" s="1178"/>
      <c r="C141" s="1178"/>
      <c r="D141" s="79"/>
      <c r="E141" s="79"/>
      <c r="F141" s="79"/>
      <c r="G141" s="79"/>
    </row>
    <row r="142" spans="1:13" ht="17.5" customHeight="1" x14ac:dyDescent="0.35">
      <c r="A142" s="1167"/>
      <c r="B142" s="1167"/>
      <c r="C142" s="1167"/>
      <c r="D142" s="79"/>
      <c r="E142" s="79"/>
      <c r="F142" s="79"/>
      <c r="G142" s="79"/>
    </row>
    <row r="143" spans="1:13" ht="17.5" customHeight="1" x14ac:dyDescent="0.35">
      <c r="A143" s="20"/>
      <c r="B143" s="20"/>
      <c r="C143" s="20"/>
      <c r="D143" s="79"/>
      <c r="E143" s="79"/>
      <c r="F143" s="79"/>
      <c r="G143" s="79"/>
    </row>
    <row r="144" spans="1:13" ht="17.5" customHeight="1" x14ac:dyDescent="0.35">
      <c r="A144" s="1179"/>
      <c r="B144" s="1179"/>
      <c r="C144" s="1179"/>
      <c r="D144" s="79"/>
      <c r="E144" s="79"/>
      <c r="F144" s="79"/>
      <c r="G144" s="79"/>
    </row>
    <row r="145" spans="1:9" ht="17.5" customHeight="1" x14ac:dyDescent="0.35">
      <c r="A145" s="24"/>
      <c r="B145" s="24"/>
      <c r="C145" s="24"/>
      <c r="D145" s="82"/>
      <c r="E145" s="82"/>
      <c r="F145" s="82"/>
      <c r="G145" s="82"/>
    </row>
    <row r="146" spans="1:9" ht="17.5" customHeight="1" x14ac:dyDescent="0.35">
      <c r="A146" s="24"/>
      <c r="B146" s="24"/>
      <c r="C146" s="24"/>
      <c r="D146" s="82"/>
      <c r="E146" s="82"/>
      <c r="F146" s="82"/>
      <c r="G146" s="82"/>
    </row>
    <row r="147" spans="1:9" ht="17.5" customHeight="1" x14ac:dyDescent="0.35">
      <c r="A147" s="93"/>
    </row>
    <row r="148" spans="1:9" ht="17.5" customHeight="1" x14ac:dyDescent="0.35"/>
    <row r="149" spans="1:9" ht="17.5" customHeight="1" x14ac:dyDescent="0.45">
      <c r="A149" s="1177"/>
      <c r="B149" s="1177"/>
      <c r="C149" s="1177"/>
      <c r="D149" s="1177"/>
      <c r="E149" s="1177"/>
      <c r="F149" s="1177"/>
      <c r="G149" s="79"/>
    </row>
    <row r="150" spans="1:9" ht="17.5" customHeight="1" x14ac:dyDescent="0.35">
      <c r="C150" s="77"/>
      <c r="D150" s="1180"/>
      <c r="E150" s="1180"/>
      <c r="F150" s="1180"/>
      <c r="G150" s="1180"/>
    </row>
    <row r="151" spans="1:9" ht="17.5" customHeight="1" x14ac:dyDescent="0.35">
      <c r="A151" s="77"/>
      <c r="B151" s="77"/>
      <c r="C151" s="77"/>
      <c r="D151" s="77"/>
      <c r="E151" s="77"/>
      <c r="F151" s="77"/>
      <c r="G151" s="77"/>
    </row>
    <row r="152" spans="1:9" ht="17.5" customHeight="1" x14ac:dyDescent="0.35">
      <c r="A152" s="1178"/>
      <c r="B152" s="1178"/>
      <c r="C152" s="1178"/>
      <c r="D152" s="79"/>
      <c r="E152" s="79"/>
      <c r="F152" s="79"/>
      <c r="G152" s="79"/>
    </row>
    <row r="153" spans="1:9" ht="17.5" customHeight="1" x14ac:dyDescent="0.35">
      <c r="A153" s="1167"/>
      <c r="B153" s="1167"/>
      <c r="C153" s="1167"/>
      <c r="D153" s="79"/>
      <c r="E153" s="79"/>
      <c r="F153" s="79"/>
      <c r="G153" s="79"/>
      <c r="H153" s="77"/>
      <c r="I153" s="77"/>
    </row>
    <row r="154" spans="1:9" ht="17.5" customHeight="1" x14ac:dyDescent="0.35">
      <c r="A154" s="1167"/>
      <c r="B154" s="1167"/>
      <c r="C154" s="1167"/>
      <c r="D154" s="79"/>
      <c r="E154" s="79"/>
      <c r="F154" s="79"/>
      <c r="G154" s="79"/>
      <c r="H154" s="79"/>
      <c r="I154" s="79"/>
    </row>
    <row r="155" spans="1:9" ht="17.5" customHeight="1" x14ac:dyDescent="0.35">
      <c r="A155" s="1167"/>
      <c r="B155" s="1167"/>
      <c r="C155" s="1167"/>
      <c r="D155" s="79"/>
      <c r="E155" s="79"/>
      <c r="F155" s="79"/>
      <c r="G155" s="79"/>
      <c r="H155" s="79"/>
      <c r="I155" s="79"/>
    </row>
    <row r="156" spans="1:9" ht="17.5" customHeight="1" x14ac:dyDescent="0.35">
      <c r="A156" s="1167"/>
      <c r="B156" s="1167"/>
      <c r="C156" s="1167"/>
      <c r="D156" s="79"/>
      <c r="E156" s="79"/>
      <c r="F156" s="79"/>
      <c r="G156" s="79"/>
      <c r="H156" s="79"/>
      <c r="I156" s="79"/>
    </row>
    <row r="157" spans="1:9" ht="17.5" customHeight="1" x14ac:dyDescent="0.35">
      <c r="A157" s="1167"/>
      <c r="B157" s="1167"/>
      <c r="C157" s="1167"/>
      <c r="D157" s="79"/>
      <c r="E157" s="79"/>
      <c r="F157" s="79"/>
      <c r="G157" s="79"/>
      <c r="H157" s="79"/>
      <c r="I157" s="79"/>
    </row>
    <row r="158" spans="1:9" ht="17.5" customHeight="1" x14ac:dyDescent="0.35">
      <c r="A158" s="1175"/>
      <c r="B158" s="1175"/>
      <c r="C158" s="1175"/>
      <c r="D158" s="82"/>
      <c r="E158" s="82"/>
      <c r="F158" s="82"/>
      <c r="G158" s="82"/>
      <c r="H158" s="79"/>
      <c r="I158" s="79"/>
    </row>
    <row r="159" spans="1:9" ht="17.5" customHeight="1" x14ac:dyDescent="0.35">
      <c r="A159" s="1175"/>
      <c r="B159" s="1175"/>
      <c r="C159" s="1175"/>
      <c r="D159" s="82"/>
      <c r="E159" s="82"/>
      <c r="F159" s="82"/>
      <c r="G159" s="82"/>
      <c r="H159" s="82"/>
      <c r="I159" s="82"/>
    </row>
    <row r="160" spans="1:9" ht="17.5" customHeight="1" x14ac:dyDescent="0.35">
      <c r="H160" s="79"/>
      <c r="I160" s="79"/>
    </row>
    <row r="161" spans="1:9" ht="17.5" customHeight="1" x14ac:dyDescent="0.45">
      <c r="A161" s="1177"/>
      <c r="B161" s="1177"/>
      <c r="C161" s="1177"/>
      <c r="D161" s="1177"/>
      <c r="E161" s="1177"/>
      <c r="F161" s="1177"/>
      <c r="G161" s="79"/>
      <c r="H161" s="79"/>
      <c r="I161" s="79"/>
    </row>
    <row r="162" spans="1:9" ht="17.5" customHeight="1" x14ac:dyDescent="0.35">
      <c r="A162" s="77"/>
      <c r="B162" s="77"/>
      <c r="C162" s="77"/>
      <c r="D162" s="77"/>
      <c r="E162" s="77"/>
      <c r="F162" s="77"/>
      <c r="G162" s="77"/>
      <c r="H162" s="79"/>
      <c r="I162" s="79"/>
    </row>
    <row r="163" spans="1:9" ht="17.5" customHeight="1" x14ac:dyDescent="0.35">
      <c r="A163" s="1182"/>
      <c r="B163" s="1182"/>
      <c r="C163" s="1182"/>
      <c r="D163" s="85"/>
      <c r="E163" s="79"/>
      <c r="F163" s="79"/>
      <c r="G163" s="79"/>
      <c r="H163" s="79"/>
      <c r="I163" s="79"/>
    </row>
    <row r="164" spans="1:9" ht="17.5" customHeight="1" x14ac:dyDescent="0.35">
      <c r="A164" s="1182"/>
      <c r="B164" s="1182"/>
      <c r="C164" s="1182"/>
      <c r="D164" s="85"/>
      <c r="E164" s="79"/>
      <c r="F164" s="79"/>
      <c r="G164" s="79"/>
      <c r="H164" s="79"/>
      <c r="I164" s="79"/>
    </row>
    <row r="165" spans="1:9" ht="17.5" customHeight="1" x14ac:dyDescent="0.35">
      <c r="A165" s="1182"/>
      <c r="B165" s="1182"/>
      <c r="C165" s="1182"/>
      <c r="D165" s="85"/>
      <c r="E165" s="79"/>
      <c r="F165" s="79"/>
      <c r="G165" s="79"/>
      <c r="H165" s="82"/>
      <c r="I165" s="82"/>
    </row>
    <row r="166" spans="1:9" ht="17.5" customHeight="1" x14ac:dyDescent="0.35">
      <c r="A166" s="1182"/>
      <c r="B166" s="1182"/>
      <c r="C166" s="1182"/>
      <c r="D166" s="85"/>
      <c r="E166" s="79"/>
      <c r="F166" s="79"/>
      <c r="G166" s="79"/>
      <c r="H166" s="79"/>
      <c r="I166" s="79"/>
    </row>
    <row r="167" spans="1:9" ht="17.5" customHeight="1" x14ac:dyDescent="0.35">
      <c r="A167" s="1182"/>
      <c r="B167" s="1182"/>
      <c r="C167" s="1182"/>
      <c r="D167" s="85"/>
      <c r="E167" s="79"/>
      <c r="F167" s="79"/>
      <c r="G167" s="79"/>
      <c r="H167" s="79"/>
      <c r="I167" s="79"/>
    </row>
    <row r="168" spans="1:9" ht="17.5" customHeight="1" x14ac:dyDescent="0.35">
      <c r="A168" s="1182"/>
      <c r="B168" s="1182"/>
      <c r="C168" s="1182"/>
      <c r="D168" s="78"/>
      <c r="E168" s="82"/>
      <c r="F168" s="82"/>
      <c r="G168" s="82"/>
      <c r="H168" s="79"/>
      <c r="I168" s="79"/>
    </row>
    <row r="169" spans="1:9" ht="17.5" customHeight="1" x14ac:dyDescent="0.35">
      <c r="A169" s="1182"/>
      <c r="B169" s="1182"/>
      <c r="C169" s="1182"/>
      <c r="D169" s="85"/>
      <c r="E169" s="79"/>
      <c r="F169" s="79"/>
      <c r="G169" s="79"/>
      <c r="H169" s="79"/>
      <c r="I169" s="79"/>
    </row>
    <row r="170" spans="1:9" ht="17.5" customHeight="1" x14ac:dyDescent="0.35">
      <c r="A170" s="1182"/>
      <c r="B170" s="1182"/>
      <c r="C170" s="1182"/>
      <c r="D170" s="85"/>
      <c r="E170" s="79"/>
      <c r="F170" s="79"/>
      <c r="G170" s="79"/>
      <c r="H170" s="79"/>
      <c r="I170" s="79"/>
    </row>
    <row r="171" spans="1:9" ht="17.5" customHeight="1" x14ac:dyDescent="0.35">
      <c r="A171" s="1182"/>
      <c r="B171" s="1182"/>
      <c r="C171" s="1182"/>
      <c r="D171" s="85"/>
      <c r="E171" s="79"/>
      <c r="F171" s="79"/>
      <c r="G171" s="79"/>
      <c r="H171" s="82"/>
      <c r="I171" s="82"/>
    </row>
    <row r="172" spans="1:9" x14ac:dyDescent="0.35">
      <c r="A172" s="1182"/>
      <c r="B172" s="1182"/>
      <c r="C172" s="1182"/>
      <c r="D172" s="85"/>
      <c r="E172" s="79"/>
      <c r="F172" s="79"/>
      <c r="G172" s="79"/>
      <c r="H172" s="79"/>
      <c r="I172" s="79"/>
    </row>
    <row r="173" spans="1:9" x14ac:dyDescent="0.35">
      <c r="A173" s="1182"/>
      <c r="B173" s="1182"/>
      <c r="C173" s="1182"/>
      <c r="D173" s="85"/>
      <c r="E173" s="79"/>
      <c r="F173" s="79"/>
      <c r="G173" s="79"/>
      <c r="H173" s="79"/>
      <c r="I173" s="79"/>
    </row>
    <row r="174" spans="1:9" x14ac:dyDescent="0.35">
      <c r="A174" s="1182"/>
      <c r="B174" s="1182"/>
      <c r="C174" s="1182"/>
      <c r="D174" s="78"/>
      <c r="E174" s="82"/>
      <c r="F174" s="82"/>
      <c r="G174" s="82"/>
      <c r="H174" s="79"/>
      <c r="I174" s="79"/>
    </row>
    <row r="175" spans="1:9" x14ac:dyDescent="0.35">
      <c r="A175" s="1182"/>
      <c r="B175" s="1182"/>
      <c r="C175" s="1182"/>
      <c r="D175" s="85"/>
      <c r="E175" s="79"/>
      <c r="F175" s="79"/>
      <c r="G175" s="79"/>
      <c r="H175" s="79"/>
      <c r="I175" s="79"/>
    </row>
    <row r="176" spans="1:9" x14ac:dyDescent="0.35">
      <c r="A176" s="1182"/>
      <c r="B176" s="1182"/>
      <c r="C176" s="1182"/>
      <c r="D176" s="85"/>
      <c r="E176" s="79"/>
      <c r="F176" s="79"/>
      <c r="G176" s="79"/>
      <c r="H176" s="79"/>
      <c r="I176" s="79"/>
    </row>
    <row r="177" spans="1:9" x14ac:dyDescent="0.35">
      <c r="A177" s="1182"/>
      <c r="B177" s="1182"/>
      <c r="C177" s="1182"/>
      <c r="D177" s="85"/>
      <c r="E177" s="79"/>
      <c r="F177" s="79"/>
      <c r="G177" s="79"/>
      <c r="H177" s="82"/>
      <c r="I177" s="82"/>
    </row>
    <row r="178" spans="1:9" x14ac:dyDescent="0.35">
      <c r="A178" s="1182"/>
      <c r="B178" s="1182"/>
      <c r="C178" s="1182"/>
      <c r="D178" s="85"/>
      <c r="E178" s="79"/>
      <c r="F178" s="79"/>
      <c r="G178" s="79"/>
    </row>
    <row r="179" spans="1:9" x14ac:dyDescent="0.35">
      <c r="A179" s="1182"/>
      <c r="B179" s="1182"/>
      <c r="C179" s="1182"/>
      <c r="D179" s="85"/>
      <c r="E179" s="79"/>
      <c r="F179" s="79"/>
      <c r="G179" s="79"/>
    </row>
    <row r="180" spans="1:9" x14ac:dyDescent="0.35">
      <c r="A180" s="1182"/>
      <c r="B180" s="1182"/>
      <c r="C180" s="1182"/>
      <c r="D180" s="78"/>
      <c r="E180" s="82"/>
      <c r="F180" s="82"/>
      <c r="G180" s="82"/>
    </row>
    <row r="181" spans="1:9" x14ac:dyDescent="0.35">
      <c r="A181" s="1182"/>
      <c r="B181" s="1182"/>
      <c r="C181" s="1182"/>
      <c r="D181" s="85"/>
      <c r="E181" s="79"/>
      <c r="F181" s="79"/>
      <c r="G181" s="79"/>
    </row>
    <row r="182" spans="1:9" x14ac:dyDescent="0.35">
      <c r="A182" s="1182"/>
      <c r="B182" s="1182"/>
      <c r="C182" s="1182"/>
      <c r="D182" s="85"/>
      <c r="E182" s="79"/>
      <c r="F182" s="79"/>
      <c r="G182" s="79"/>
    </row>
    <row r="183" spans="1:9" x14ac:dyDescent="0.35">
      <c r="A183" s="1182"/>
      <c r="B183" s="1182"/>
      <c r="C183" s="1182"/>
      <c r="D183" s="85"/>
      <c r="E183" s="79"/>
      <c r="F183" s="79"/>
      <c r="G183" s="79"/>
    </row>
    <row r="184" spans="1:9" x14ac:dyDescent="0.35">
      <c r="A184" s="1182"/>
      <c r="B184" s="1182"/>
      <c r="C184" s="1182"/>
      <c r="D184" s="85"/>
      <c r="E184" s="79"/>
      <c r="F184" s="79"/>
      <c r="G184" s="79"/>
    </row>
    <row r="185" spans="1:9" x14ac:dyDescent="0.35">
      <c r="A185" s="1182"/>
      <c r="B185" s="1182"/>
      <c r="C185" s="1182"/>
      <c r="D185" s="85"/>
      <c r="E185" s="79"/>
      <c r="F185" s="79"/>
      <c r="G185" s="79"/>
    </row>
    <row r="186" spans="1:9" x14ac:dyDescent="0.35">
      <c r="A186" s="1182"/>
      <c r="B186" s="1182"/>
      <c r="C186" s="1182"/>
      <c r="D186" s="78"/>
      <c r="E186" s="82"/>
      <c r="F186" s="82"/>
      <c r="G186" s="82"/>
    </row>
    <row r="187" spans="1:9" x14ac:dyDescent="0.35">
      <c r="A187" s="1183"/>
      <c r="B187" s="1183"/>
      <c r="C187" s="1183"/>
      <c r="D187" s="1183"/>
      <c r="E187" s="1183"/>
      <c r="F187" s="1183"/>
      <c r="G187" s="1183"/>
    </row>
  </sheetData>
  <sheetProtection algorithmName="SHA-512" hashValue="b+TN8pBE8/F+FIhUbC4uakPDk2UyX0jS6SxYDzn3reTvHrl0twj334S+iyTSjT/CxwJ2pGI7vj7y1x126QaJFw==" saltValue="cwJjf2pEYokCwhSLMbv0OQ==" spinCount="100000" sheet="1" objects="1" scenarios="1" selectLockedCells="1"/>
  <mergeCells count="253">
    <mergeCell ref="A161:F161"/>
    <mergeCell ref="A163:C168"/>
    <mergeCell ref="A169:C174"/>
    <mergeCell ref="A175:C180"/>
    <mergeCell ref="A181:C186"/>
    <mergeCell ref="A187:G187"/>
    <mergeCell ref="A154:C154"/>
    <mergeCell ref="A155:C155"/>
    <mergeCell ref="A156:C156"/>
    <mergeCell ref="A157:C157"/>
    <mergeCell ref="A158:C158"/>
    <mergeCell ref="A159:C159"/>
    <mergeCell ref="A144:C144"/>
    <mergeCell ref="A149:F149"/>
    <mergeCell ref="D150:E150"/>
    <mergeCell ref="F150:G150"/>
    <mergeCell ref="A152:C152"/>
    <mergeCell ref="A153:C153"/>
    <mergeCell ref="A137:C137"/>
    <mergeCell ref="D137:E137"/>
    <mergeCell ref="F137:G137"/>
    <mergeCell ref="A139:F139"/>
    <mergeCell ref="A141:C141"/>
    <mergeCell ref="A142:C142"/>
    <mergeCell ref="A135:C135"/>
    <mergeCell ref="D135:E135"/>
    <mergeCell ref="F135:G135"/>
    <mergeCell ref="A136:C136"/>
    <mergeCell ref="D136:E136"/>
    <mergeCell ref="F136:G136"/>
    <mergeCell ref="A133:C133"/>
    <mergeCell ref="D133:E133"/>
    <mergeCell ref="F133:G133"/>
    <mergeCell ref="A134:C134"/>
    <mergeCell ref="D134:E134"/>
    <mergeCell ref="F134:G134"/>
    <mergeCell ref="A131:C131"/>
    <mergeCell ref="D131:E131"/>
    <mergeCell ref="F131:G131"/>
    <mergeCell ref="A132:C132"/>
    <mergeCell ref="D132:E132"/>
    <mergeCell ref="F132:G132"/>
    <mergeCell ref="A126:C126"/>
    <mergeCell ref="D126:E126"/>
    <mergeCell ref="F126:G126"/>
    <mergeCell ref="A128:F128"/>
    <mergeCell ref="A130:C130"/>
    <mergeCell ref="D130:E130"/>
    <mergeCell ref="F130:G130"/>
    <mergeCell ref="A124:C124"/>
    <mergeCell ref="D124:E124"/>
    <mergeCell ref="F124:G124"/>
    <mergeCell ref="A125:C125"/>
    <mergeCell ref="D125:E125"/>
    <mergeCell ref="F125:G125"/>
    <mergeCell ref="A122:C122"/>
    <mergeCell ref="D122:E122"/>
    <mergeCell ref="F122:G122"/>
    <mergeCell ref="A123:C123"/>
    <mergeCell ref="D123:E123"/>
    <mergeCell ref="F123:G123"/>
    <mergeCell ref="A120:C120"/>
    <mergeCell ref="D120:E120"/>
    <mergeCell ref="F120:G120"/>
    <mergeCell ref="A121:C121"/>
    <mergeCell ref="D121:E121"/>
    <mergeCell ref="F121:G121"/>
    <mergeCell ref="A115:C115"/>
    <mergeCell ref="D115:E115"/>
    <mergeCell ref="F115:G115"/>
    <mergeCell ref="A117:F117"/>
    <mergeCell ref="A119:C119"/>
    <mergeCell ref="D119:E119"/>
    <mergeCell ref="F119:G119"/>
    <mergeCell ref="A113:C113"/>
    <mergeCell ref="D113:E113"/>
    <mergeCell ref="F113:G113"/>
    <mergeCell ref="A114:C114"/>
    <mergeCell ref="D114:E114"/>
    <mergeCell ref="F114:G114"/>
    <mergeCell ref="A111:C111"/>
    <mergeCell ref="D111:E111"/>
    <mergeCell ref="F111:G111"/>
    <mergeCell ref="A112:C112"/>
    <mergeCell ref="D112:E112"/>
    <mergeCell ref="F112:G112"/>
    <mergeCell ref="A109:C109"/>
    <mergeCell ref="D109:E109"/>
    <mergeCell ref="F109:G109"/>
    <mergeCell ref="A110:C110"/>
    <mergeCell ref="D110:E110"/>
    <mergeCell ref="F110:G110"/>
    <mergeCell ref="A104:C104"/>
    <mergeCell ref="D104:E104"/>
    <mergeCell ref="F104:G104"/>
    <mergeCell ref="A106:F106"/>
    <mergeCell ref="A108:C108"/>
    <mergeCell ref="D108:E108"/>
    <mergeCell ref="F108:G108"/>
    <mergeCell ref="A102:C102"/>
    <mergeCell ref="D102:E102"/>
    <mergeCell ref="F102:G102"/>
    <mergeCell ref="A103:C103"/>
    <mergeCell ref="D103:E103"/>
    <mergeCell ref="F103:G103"/>
    <mergeCell ref="A100:C100"/>
    <mergeCell ref="D100:E100"/>
    <mergeCell ref="F100:G100"/>
    <mergeCell ref="A101:C101"/>
    <mergeCell ref="D101:E101"/>
    <mergeCell ref="F101:G101"/>
    <mergeCell ref="A98:C98"/>
    <mergeCell ref="D98:E98"/>
    <mergeCell ref="F98:G98"/>
    <mergeCell ref="A99:C99"/>
    <mergeCell ref="D99:E99"/>
    <mergeCell ref="F99:G99"/>
    <mergeCell ref="A93:C93"/>
    <mergeCell ref="D93:E93"/>
    <mergeCell ref="F93:G93"/>
    <mergeCell ref="A95:F95"/>
    <mergeCell ref="A97:C97"/>
    <mergeCell ref="D97:E97"/>
    <mergeCell ref="F97:G97"/>
    <mergeCell ref="A91:C91"/>
    <mergeCell ref="D91:E91"/>
    <mergeCell ref="F91:G91"/>
    <mergeCell ref="A92:C92"/>
    <mergeCell ref="D92:E92"/>
    <mergeCell ref="F92:G92"/>
    <mergeCell ref="A89:C89"/>
    <mergeCell ref="D89:E89"/>
    <mergeCell ref="F89:G89"/>
    <mergeCell ref="A90:C90"/>
    <mergeCell ref="D90:E90"/>
    <mergeCell ref="F90:G90"/>
    <mergeCell ref="A87:C87"/>
    <mergeCell ref="D87:E87"/>
    <mergeCell ref="F87:G87"/>
    <mergeCell ref="A88:C88"/>
    <mergeCell ref="D88:E88"/>
    <mergeCell ref="F88:G88"/>
    <mergeCell ref="A82:C82"/>
    <mergeCell ref="D82:E82"/>
    <mergeCell ref="F82:G82"/>
    <mergeCell ref="A84:F84"/>
    <mergeCell ref="A86:C86"/>
    <mergeCell ref="D86:E86"/>
    <mergeCell ref="F86:G86"/>
    <mergeCell ref="A80:C80"/>
    <mergeCell ref="D80:E80"/>
    <mergeCell ref="F80:G80"/>
    <mergeCell ref="A81:C81"/>
    <mergeCell ref="D81:E81"/>
    <mergeCell ref="F81:G81"/>
    <mergeCell ref="A77:C77"/>
    <mergeCell ref="A78:C78"/>
    <mergeCell ref="D78:E78"/>
    <mergeCell ref="F78:G78"/>
    <mergeCell ref="A79:C79"/>
    <mergeCell ref="D79:E79"/>
    <mergeCell ref="F79:G79"/>
    <mergeCell ref="A70:G70"/>
    <mergeCell ref="D71:F71"/>
    <mergeCell ref="A73:C73"/>
    <mergeCell ref="A74:C74"/>
    <mergeCell ref="A75:C75"/>
    <mergeCell ref="A76:C76"/>
    <mergeCell ref="A66:C66"/>
    <mergeCell ref="A67:C67"/>
    <mergeCell ref="A68:C68"/>
    <mergeCell ref="A69:C69"/>
    <mergeCell ref="D69:E69"/>
    <mergeCell ref="F69:G69"/>
    <mergeCell ref="A59:C59"/>
    <mergeCell ref="A60:G60"/>
    <mergeCell ref="D61:F61"/>
    <mergeCell ref="A63:C63"/>
    <mergeCell ref="A64:C64"/>
    <mergeCell ref="A65:C65"/>
    <mergeCell ref="A53:C53"/>
    <mergeCell ref="A54:C54"/>
    <mergeCell ref="A55:C55"/>
    <mergeCell ref="A56:C56"/>
    <mergeCell ref="A57:C57"/>
    <mergeCell ref="A58:C58"/>
    <mergeCell ref="A50:C50"/>
    <mergeCell ref="D50:E50"/>
    <mergeCell ref="F50:G50"/>
    <mergeCell ref="A51:F51"/>
    <mergeCell ref="D52:E52"/>
    <mergeCell ref="F52:G52"/>
    <mergeCell ref="A39:G39"/>
    <mergeCell ref="A40:C40"/>
    <mergeCell ref="D40:E40"/>
    <mergeCell ref="F40:G40"/>
    <mergeCell ref="A41:F41"/>
    <mergeCell ref="A49:C49"/>
    <mergeCell ref="A36:C36"/>
    <mergeCell ref="D36:E36"/>
    <mergeCell ref="F36:G36"/>
    <mergeCell ref="D37:E37"/>
    <mergeCell ref="F37:G37"/>
    <mergeCell ref="A38:E38"/>
    <mergeCell ref="A34:C34"/>
    <mergeCell ref="D34:E34"/>
    <mergeCell ref="F34:G34"/>
    <mergeCell ref="A35:C35"/>
    <mergeCell ref="D35:E35"/>
    <mergeCell ref="F35:G35"/>
    <mergeCell ref="A32:C32"/>
    <mergeCell ref="D32:E32"/>
    <mergeCell ref="F32:G32"/>
    <mergeCell ref="A33:C33"/>
    <mergeCell ref="D33:E33"/>
    <mergeCell ref="F33:G33"/>
    <mergeCell ref="A27:C27"/>
    <mergeCell ref="D27:E27"/>
    <mergeCell ref="F27:G27"/>
    <mergeCell ref="A28:C28"/>
    <mergeCell ref="A29:E29"/>
    <mergeCell ref="D30:E30"/>
    <mergeCell ref="F30:G30"/>
    <mergeCell ref="A25:C25"/>
    <mergeCell ref="D25:E25"/>
    <mergeCell ref="F25:G25"/>
    <mergeCell ref="A26:C26"/>
    <mergeCell ref="D26:E26"/>
    <mergeCell ref="F26:G26"/>
    <mergeCell ref="A23:C23"/>
    <mergeCell ref="D23:E23"/>
    <mergeCell ref="F23:G23"/>
    <mergeCell ref="A24:C24"/>
    <mergeCell ref="D24:E24"/>
    <mergeCell ref="F24:G24"/>
    <mergeCell ref="A20:E20"/>
    <mergeCell ref="D21:E21"/>
    <mergeCell ref="F21:G21"/>
    <mergeCell ref="A11:C11"/>
    <mergeCell ref="A12:C12"/>
    <mergeCell ref="A13:C13"/>
    <mergeCell ref="A14:C14"/>
    <mergeCell ref="A15:C15"/>
    <mergeCell ref="A16:C16"/>
    <mergeCell ref="A1:E1"/>
    <mergeCell ref="I2:J2"/>
    <mergeCell ref="A5:G5"/>
    <mergeCell ref="A7:E7"/>
    <mergeCell ref="A9:C9"/>
    <mergeCell ref="A10:C10"/>
    <mergeCell ref="A17:C17"/>
    <mergeCell ref="A18:C18"/>
    <mergeCell ref="A19:C19"/>
  </mergeCells>
  <hyperlinks>
    <hyperlink ref="D2" location="Overview!A1" display="Overview" xr:uid="{8000F73B-7A14-46F9-ABF4-2B736246D34D}"/>
    <hyperlink ref="E2" location="'People and Culture divider'!A1" display="People and Culture" xr:uid="{CE630EBC-9BAA-4112-AB8C-B1281947186D}"/>
    <hyperlink ref="F2" location="'Enviro Stewardship divider '!A1" display="'Enviro Stewardship divider '!A1" xr:uid="{F77C83ED-50F7-4931-8C25-C3D119D7FBF6}"/>
    <hyperlink ref="G2" location="'T and RP divider  '!A1" display="'T and RP divider  '!A1" xr:uid="{DF77EF3C-806F-4250-BDE3-CCAAF8249D00}"/>
  </hyperlinks>
  <pageMargins left="0.7" right="0.7" top="0.75" bottom="0.75" header="0.3" footer="0.3"/>
  <pageSetup orientation="portrait" r:id="rId1"/>
  <customProperties>
    <customPr name="_pios_id" r:id="rId2"/>
  </customProperties>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3A70C3-86FC-4DE6-AD63-33CCFA4C7689}">
  <sheetPr>
    <tabColor rgb="FFC00000"/>
  </sheetPr>
  <dimension ref="A1:S221"/>
  <sheetViews>
    <sheetView zoomScaleNormal="100" workbookViewId="0">
      <selection activeCell="A2" sqref="A2"/>
    </sheetView>
  </sheetViews>
  <sheetFormatPr defaultColWidth="8.81640625" defaultRowHeight="14.5" x14ac:dyDescent="0.35"/>
  <cols>
    <col min="1" max="3" width="7.7265625" style="1" customWidth="1"/>
    <col min="4" max="11" width="18.26953125" style="1" customWidth="1"/>
    <col min="12" max="13" width="17" style="1" customWidth="1"/>
    <col min="14" max="16384" width="8.81640625" style="1"/>
  </cols>
  <sheetData>
    <row r="1" spans="1:19" ht="70" customHeight="1" x14ac:dyDescent="0.35">
      <c r="A1" s="1113" t="s">
        <v>1</v>
      </c>
      <c r="B1" s="1113"/>
      <c r="C1" s="1113"/>
      <c r="D1" s="1113"/>
      <c r="E1" s="1114"/>
      <c r="F1" s="5"/>
      <c r="G1" s="5"/>
      <c r="H1" s="6"/>
      <c r="I1" s="4"/>
      <c r="J1" s="5"/>
      <c r="K1" s="5"/>
      <c r="L1" s="5"/>
      <c r="M1" s="6"/>
      <c r="N1" s="7"/>
      <c r="O1" s="7"/>
      <c r="P1" s="7"/>
      <c r="Q1" s="7"/>
      <c r="R1" s="7"/>
      <c r="S1" s="7"/>
    </row>
    <row r="2" spans="1:19" ht="46" customHeight="1" x14ac:dyDescent="0.35">
      <c r="A2" s="751"/>
      <c r="B2" s="752"/>
      <c r="C2" s="753"/>
      <c r="D2" s="755" t="s">
        <v>0</v>
      </c>
      <c r="E2" s="767" t="s">
        <v>1</v>
      </c>
      <c r="F2" s="755" t="s">
        <v>2</v>
      </c>
      <c r="G2" s="755" t="s">
        <v>3</v>
      </c>
      <c r="H2" s="98"/>
      <c r="I2" s="785" t="s">
        <v>4</v>
      </c>
      <c r="J2" s="785"/>
      <c r="K2" s="783" t="str" cm="1">
        <f t="array" ref="K2">IF(OR(I2="", I2="Search key words"), "Cell address",
    _xlfn.LET(
        _xlpm.SearchRange, A4:M511,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783"/>
      <c r="M2" s="627"/>
      <c r="N2" s="63"/>
      <c r="O2" s="63"/>
      <c r="P2" s="63"/>
      <c r="Q2" s="63"/>
      <c r="R2" s="63"/>
      <c r="S2" s="63"/>
    </row>
    <row r="3" spans="1:19" s="91" customFormat="1" ht="25" customHeight="1" x14ac:dyDescent="0.35">
      <c r="A3" s="69"/>
      <c r="B3" s="69"/>
      <c r="C3" s="69"/>
      <c r="D3" s="92"/>
      <c r="E3" s="175"/>
      <c r="F3" s="71"/>
      <c r="G3" s="71"/>
      <c r="H3" s="67"/>
      <c r="I3" s="67"/>
      <c r="J3" s="67"/>
      <c r="K3" s="67"/>
      <c r="L3" s="67"/>
      <c r="M3" s="90"/>
      <c r="N3" s="67"/>
      <c r="O3" s="67"/>
      <c r="P3" s="67"/>
      <c r="Q3" s="67"/>
      <c r="R3" s="67"/>
      <c r="S3" s="67"/>
    </row>
    <row r="4" spans="1:19" ht="16.5" customHeight="1" x14ac:dyDescent="0.35">
      <c r="A4" s="68"/>
      <c r="B4" s="68"/>
      <c r="C4" s="68"/>
      <c r="D4" s="72"/>
      <c r="E4" s="62"/>
      <c r="F4" s="62"/>
      <c r="G4" s="62"/>
      <c r="H4" s="6"/>
      <c r="I4" s="6"/>
      <c r="J4" s="6"/>
      <c r="K4" s="6"/>
      <c r="L4" s="6"/>
      <c r="M4" s="61"/>
      <c r="N4" s="6"/>
      <c r="O4" s="6"/>
      <c r="P4" s="6"/>
      <c r="Q4" s="6"/>
      <c r="R4" s="6"/>
      <c r="S4" s="6"/>
    </row>
    <row r="5" spans="1:19" ht="173.15" customHeight="1" x14ac:dyDescent="0.45">
      <c r="A5" s="796" t="s">
        <v>1021</v>
      </c>
      <c r="B5" s="796"/>
      <c r="C5" s="796"/>
      <c r="D5" s="796"/>
      <c r="E5" s="796"/>
      <c r="F5" s="796"/>
      <c r="G5" s="796"/>
      <c r="H5" s="9"/>
      <c r="I5" s="9"/>
      <c r="J5" s="9"/>
      <c r="K5" s="9"/>
      <c r="L5" s="64"/>
      <c r="M5" s="6"/>
      <c r="N5" s="14"/>
      <c r="O5" s="14"/>
      <c r="P5" s="14"/>
      <c r="Q5" s="14"/>
      <c r="R5" s="14"/>
      <c r="S5" s="14"/>
    </row>
    <row r="6" spans="1:19" ht="10" customHeight="1" x14ac:dyDescent="0.45">
      <c r="A6" s="95"/>
      <c r="B6" s="95"/>
      <c r="C6" s="95"/>
      <c r="D6" s="95"/>
      <c r="E6" s="95"/>
      <c r="F6" s="95"/>
      <c r="G6" s="95"/>
      <c r="H6" s="9"/>
      <c r="I6" s="9"/>
      <c r="J6" s="9"/>
      <c r="K6" s="9"/>
      <c r="L6" s="64"/>
      <c r="M6" s="6"/>
      <c r="N6" s="6"/>
      <c r="O6" s="6"/>
      <c r="P6" s="6"/>
      <c r="Q6" s="6"/>
      <c r="R6" s="6"/>
      <c r="S6" s="6"/>
    </row>
    <row r="7" spans="1:19" s="405" customFormat="1" ht="45" customHeight="1" x14ac:dyDescent="0.35">
      <c r="A7" s="1133" t="s">
        <v>1022</v>
      </c>
      <c r="B7" s="1133"/>
      <c r="C7" s="1133"/>
      <c r="D7" s="1133"/>
      <c r="E7" s="1133"/>
      <c r="F7" s="1133"/>
      <c r="G7" s="582"/>
      <c r="H7" s="587"/>
      <c r="I7" s="588"/>
      <c r="J7" s="589"/>
    </row>
    <row r="8" spans="1:19" ht="17.5" customHeight="1" x14ac:dyDescent="0.35">
      <c r="A8" s="173" t="s">
        <v>1023</v>
      </c>
      <c r="B8" s="893"/>
      <c r="C8" s="893"/>
      <c r="D8" s="172" t="s">
        <v>1024</v>
      </c>
      <c r="E8" s="172" t="s">
        <v>1025</v>
      </c>
      <c r="F8" s="172" t="s">
        <v>1026</v>
      </c>
      <c r="G8" s="172" t="s">
        <v>1027</v>
      </c>
      <c r="H8" s="187" t="s">
        <v>1028</v>
      </c>
      <c r="I8" s="108"/>
      <c r="J8" s="108"/>
    </row>
    <row r="9" spans="1:19" ht="17.5" customHeight="1" x14ac:dyDescent="0.35">
      <c r="A9" s="1184" t="s">
        <v>1029</v>
      </c>
      <c r="B9" s="1184"/>
      <c r="C9" s="1184"/>
      <c r="D9" s="157">
        <v>27</v>
      </c>
      <c r="E9" s="157">
        <v>0</v>
      </c>
      <c r="F9" s="279">
        <v>1</v>
      </c>
      <c r="G9" s="279">
        <v>0</v>
      </c>
      <c r="H9" s="257">
        <v>27</v>
      </c>
      <c r="I9" s="108"/>
      <c r="J9" s="108"/>
    </row>
    <row r="10" spans="1:19" ht="27" customHeight="1" x14ac:dyDescent="0.35">
      <c r="A10" s="935" t="s">
        <v>1030</v>
      </c>
      <c r="B10" s="935"/>
      <c r="C10" s="935"/>
      <c r="D10" s="550">
        <v>19</v>
      </c>
      <c r="E10" s="550">
        <v>0</v>
      </c>
      <c r="F10" s="551">
        <v>1</v>
      </c>
      <c r="G10" s="551">
        <v>0</v>
      </c>
      <c r="H10" s="552">
        <v>19</v>
      </c>
      <c r="I10" s="108"/>
      <c r="J10" s="108"/>
    </row>
    <row r="11" spans="1:19" ht="17.5" customHeight="1" x14ac:dyDescent="0.35">
      <c r="A11" s="1184" t="s">
        <v>866</v>
      </c>
      <c r="B11" s="1184"/>
      <c r="C11" s="1184"/>
      <c r="D11" s="157">
        <v>514</v>
      </c>
      <c r="E11" s="157">
        <v>467</v>
      </c>
      <c r="F11" s="279">
        <v>0.52359999999999995</v>
      </c>
      <c r="G11" s="279">
        <v>0.47610000000000002</v>
      </c>
      <c r="H11" s="257">
        <v>981</v>
      </c>
      <c r="I11" s="108"/>
      <c r="J11" s="108"/>
    </row>
    <row r="12" spans="1:19" ht="17.5" customHeight="1" x14ac:dyDescent="0.35">
      <c r="A12" s="1184" t="s">
        <v>938</v>
      </c>
      <c r="B12" s="1184"/>
      <c r="C12" s="1184"/>
      <c r="D12" s="157">
        <v>218</v>
      </c>
      <c r="E12" s="157">
        <v>3</v>
      </c>
      <c r="F12" s="279">
        <v>0.98709999999999998</v>
      </c>
      <c r="G12" s="279">
        <v>1.29E-2</v>
      </c>
      <c r="H12" s="257">
        <v>221</v>
      </c>
      <c r="I12" s="108"/>
      <c r="J12" s="108"/>
    </row>
    <row r="13" spans="1:19" ht="17.5" customHeight="1" x14ac:dyDescent="0.35">
      <c r="A13" s="1184" t="s">
        <v>941</v>
      </c>
      <c r="B13" s="1184"/>
      <c r="C13" s="1184"/>
      <c r="D13" s="157">
        <v>713</v>
      </c>
      <c r="E13" s="299">
        <v>3210</v>
      </c>
      <c r="F13" s="279">
        <v>0.1817</v>
      </c>
      <c r="G13" s="279">
        <v>0.81830000000000003</v>
      </c>
      <c r="H13" s="300">
        <v>3923</v>
      </c>
      <c r="I13" s="108"/>
      <c r="J13" s="108"/>
    </row>
    <row r="14" spans="1:19" ht="17.5" customHeight="1" x14ac:dyDescent="0.35">
      <c r="A14" s="1184" t="s">
        <v>867</v>
      </c>
      <c r="B14" s="1184"/>
      <c r="C14" s="1184"/>
      <c r="D14" s="157">
        <v>871</v>
      </c>
      <c r="E14" s="299">
        <v>3929</v>
      </c>
      <c r="F14" s="279">
        <v>0.18149999999999999</v>
      </c>
      <c r="G14" s="279">
        <v>0.81850000000000001</v>
      </c>
      <c r="H14" s="300">
        <v>4800</v>
      </c>
      <c r="I14" s="108"/>
      <c r="J14" s="108"/>
    </row>
    <row r="15" spans="1:19" ht="17.5" customHeight="1" x14ac:dyDescent="0.35">
      <c r="A15" s="1184" t="s">
        <v>869</v>
      </c>
      <c r="B15" s="1184"/>
      <c r="C15" s="1184"/>
      <c r="D15" s="299">
        <v>2760</v>
      </c>
      <c r="E15" s="299">
        <v>10050</v>
      </c>
      <c r="F15" s="279">
        <v>0.2155</v>
      </c>
      <c r="G15" s="279">
        <v>0.78449999999999998</v>
      </c>
      <c r="H15" s="300">
        <v>12810</v>
      </c>
      <c r="I15" s="108"/>
      <c r="J15" s="108"/>
    </row>
    <row r="16" spans="1:19" ht="17.5" customHeight="1" x14ac:dyDescent="0.35">
      <c r="A16" s="1184" t="s">
        <v>870</v>
      </c>
      <c r="B16" s="1184"/>
      <c r="C16" s="1184"/>
      <c r="D16" s="157">
        <v>406</v>
      </c>
      <c r="E16" s="157">
        <v>243</v>
      </c>
      <c r="F16" s="279">
        <v>0.62470000000000003</v>
      </c>
      <c r="G16" s="279">
        <v>0.37480000000000002</v>
      </c>
      <c r="H16" s="257">
        <v>649</v>
      </c>
      <c r="I16" s="108"/>
      <c r="J16" s="108"/>
    </row>
    <row r="17" spans="1:10" ht="17.5" customHeight="1" x14ac:dyDescent="0.35">
      <c r="A17" s="337" t="s">
        <v>939</v>
      </c>
      <c r="B17" s="176"/>
      <c r="C17" s="320"/>
      <c r="D17" s="157">
        <v>2</v>
      </c>
      <c r="E17" s="595">
        <v>14</v>
      </c>
      <c r="F17" s="279">
        <v>0.125</v>
      </c>
      <c r="G17" s="549">
        <v>0.875</v>
      </c>
      <c r="H17" s="257">
        <v>16</v>
      </c>
      <c r="I17" s="108"/>
      <c r="J17" s="108"/>
    </row>
    <row r="18" spans="1:10" ht="17.5" customHeight="1" x14ac:dyDescent="0.35">
      <c r="A18" s="1185" t="s">
        <v>946</v>
      </c>
      <c r="B18" s="1185"/>
      <c r="C18" s="1185"/>
      <c r="D18" s="388">
        <v>5530</v>
      </c>
      <c r="E18" s="388">
        <v>17916</v>
      </c>
      <c r="F18" s="389">
        <v>0.2359</v>
      </c>
      <c r="G18" s="389">
        <v>0.7641</v>
      </c>
      <c r="H18" s="388">
        <v>23446</v>
      </c>
      <c r="I18" s="130"/>
      <c r="J18" s="108"/>
    </row>
    <row r="19" spans="1:10" ht="51" customHeight="1" x14ac:dyDescent="0.35">
      <c r="A19" s="1186" t="s">
        <v>1031</v>
      </c>
      <c r="B19" s="1186"/>
      <c r="C19" s="1186"/>
      <c r="D19" s="1186"/>
      <c r="E19" s="1186"/>
      <c r="F19" s="1186"/>
      <c r="G19" s="1186"/>
      <c r="H19" s="1186"/>
      <c r="I19" s="177"/>
      <c r="J19" s="177"/>
    </row>
    <row r="20" spans="1:10" ht="10" customHeight="1" x14ac:dyDescent="0.35">
      <c r="A20" s="1187"/>
      <c r="B20" s="1187"/>
      <c r="C20" s="1187"/>
      <c r="D20" s="114"/>
      <c r="E20" s="114"/>
      <c r="F20" s="114"/>
      <c r="G20" s="114"/>
      <c r="H20" s="114"/>
      <c r="I20" s="114"/>
      <c r="J20" s="114"/>
    </row>
    <row r="21" spans="1:10" ht="45" customHeight="1" x14ac:dyDescent="0.35">
      <c r="A21" s="1133" t="s">
        <v>1032</v>
      </c>
      <c r="B21" s="1133"/>
      <c r="C21" s="1133"/>
      <c r="D21" s="1133"/>
      <c r="E21" s="1133"/>
      <c r="F21" s="1133"/>
      <c r="G21" s="171"/>
      <c r="H21" s="517"/>
      <c r="I21" s="114"/>
      <c r="J21" s="114"/>
    </row>
    <row r="22" spans="1:10" ht="17.5" customHeight="1" x14ac:dyDescent="0.35">
      <c r="A22" s="173" t="s">
        <v>1023</v>
      </c>
      <c r="B22" s="893"/>
      <c r="C22" s="893"/>
      <c r="D22" s="172" t="s">
        <v>1033</v>
      </c>
      <c r="E22" s="172" t="s">
        <v>1034</v>
      </c>
      <c r="F22" s="172" t="s">
        <v>1035</v>
      </c>
      <c r="G22" s="172" t="s">
        <v>1036</v>
      </c>
      <c r="H22" s="187" t="s">
        <v>1028</v>
      </c>
      <c r="I22" s="114"/>
      <c r="J22" s="114"/>
    </row>
    <row r="23" spans="1:10" ht="19.5" customHeight="1" x14ac:dyDescent="0.35">
      <c r="A23" s="1184" t="s">
        <v>1029</v>
      </c>
      <c r="B23" s="1184"/>
      <c r="C23" s="1184"/>
      <c r="D23" s="157">
        <v>16</v>
      </c>
      <c r="E23" s="157">
        <v>11</v>
      </c>
      <c r="F23" s="279">
        <v>0.59260000000000002</v>
      </c>
      <c r="G23" s="279">
        <v>0.40739999999999998</v>
      </c>
      <c r="H23" s="257">
        <v>27</v>
      </c>
      <c r="I23" s="114"/>
      <c r="J23" s="114"/>
    </row>
    <row r="24" spans="1:10" ht="27.75" customHeight="1" x14ac:dyDescent="0.35">
      <c r="A24" s="1184" t="s">
        <v>1030</v>
      </c>
      <c r="B24" s="1184"/>
      <c r="C24" s="1184"/>
      <c r="D24" s="157">
        <v>9</v>
      </c>
      <c r="E24" s="157">
        <v>10</v>
      </c>
      <c r="F24" s="279">
        <v>0.47370000000000001</v>
      </c>
      <c r="G24" s="279">
        <v>0.52629999999999999</v>
      </c>
      <c r="H24" s="257">
        <v>19</v>
      </c>
      <c r="I24" s="108"/>
      <c r="J24" s="108"/>
    </row>
    <row r="25" spans="1:10" ht="17.5" customHeight="1" x14ac:dyDescent="0.35">
      <c r="A25" s="1184" t="s">
        <v>866</v>
      </c>
      <c r="B25" s="1184"/>
      <c r="C25" s="1184"/>
      <c r="D25" s="157">
        <v>434</v>
      </c>
      <c r="E25" s="157">
        <v>79</v>
      </c>
      <c r="F25" s="279">
        <v>0.84550000000000003</v>
      </c>
      <c r="G25" s="279">
        <v>0.1545</v>
      </c>
      <c r="H25" s="257">
        <v>514</v>
      </c>
      <c r="I25" s="108"/>
      <c r="J25" s="108"/>
    </row>
    <row r="26" spans="1:10" ht="17.5" customHeight="1" x14ac:dyDescent="0.35">
      <c r="A26" s="1184" t="s">
        <v>938</v>
      </c>
      <c r="B26" s="1184"/>
      <c r="C26" s="1184"/>
      <c r="D26" s="157">
        <v>104</v>
      </c>
      <c r="E26" s="157">
        <v>114</v>
      </c>
      <c r="F26" s="279">
        <v>0.47710000000000002</v>
      </c>
      <c r="G26" s="279">
        <v>0.52290000000000003</v>
      </c>
      <c r="H26" s="257">
        <v>218</v>
      </c>
      <c r="I26" s="108"/>
      <c r="J26" s="108"/>
    </row>
    <row r="27" spans="1:10" ht="17.5" customHeight="1" x14ac:dyDescent="0.35">
      <c r="A27" s="1184" t="s">
        <v>941</v>
      </c>
      <c r="B27" s="1184"/>
      <c r="C27" s="1184"/>
      <c r="D27" s="157">
        <v>578</v>
      </c>
      <c r="E27" s="157">
        <v>135</v>
      </c>
      <c r="F27" s="279">
        <v>0.81069999999999998</v>
      </c>
      <c r="G27" s="279">
        <v>0.1893</v>
      </c>
      <c r="H27" s="257">
        <v>713</v>
      </c>
      <c r="I27" s="108"/>
      <c r="J27" s="108"/>
    </row>
    <row r="28" spans="1:10" ht="17.5" customHeight="1" x14ac:dyDescent="0.35">
      <c r="A28" s="1184" t="s">
        <v>867</v>
      </c>
      <c r="B28" s="1184"/>
      <c r="C28" s="1184"/>
      <c r="D28" s="157">
        <v>733</v>
      </c>
      <c r="E28" s="157">
        <v>138</v>
      </c>
      <c r="F28" s="279">
        <v>0.84160000000000001</v>
      </c>
      <c r="G28" s="279">
        <v>0.15840000000000001</v>
      </c>
      <c r="H28" s="257">
        <v>871</v>
      </c>
      <c r="I28" s="108"/>
      <c r="J28" s="108"/>
    </row>
    <row r="29" spans="1:10" ht="17.5" customHeight="1" x14ac:dyDescent="0.35">
      <c r="A29" s="1184" t="s">
        <v>869</v>
      </c>
      <c r="B29" s="1184"/>
      <c r="C29" s="1184"/>
      <c r="D29" s="299">
        <v>2368</v>
      </c>
      <c r="E29" s="157">
        <v>392</v>
      </c>
      <c r="F29" s="279">
        <v>0.85799999999999998</v>
      </c>
      <c r="G29" s="279">
        <v>0.14199999999999999</v>
      </c>
      <c r="H29" s="300">
        <v>2760</v>
      </c>
      <c r="I29" s="108"/>
      <c r="J29" s="108"/>
    </row>
    <row r="30" spans="1:10" ht="17.5" customHeight="1" x14ac:dyDescent="0.35">
      <c r="A30" s="1184" t="s">
        <v>870</v>
      </c>
      <c r="B30" s="1184"/>
      <c r="C30" s="1184"/>
      <c r="D30" s="157">
        <v>349</v>
      </c>
      <c r="E30" s="157">
        <v>57</v>
      </c>
      <c r="F30" s="279">
        <v>0.85950000000000004</v>
      </c>
      <c r="G30" s="279">
        <v>0.14050000000000001</v>
      </c>
      <c r="H30" s="257">
        <v>406</v>
      </c>
      <c r="I30" s="108"/>
      <c r="J30" s="108"/>
    </row>
    <row r="31" spans="1:10" ht="17.5" customHeight="1" x14ac:dyDescent="0.35">
      <c r="A31" s="1188" t="s">
        <v>946</v>
      </c>
      <c r="B31" s="1188"/>
      <c r="C31" s="1188"/>
      <c r="D31" s="300">
        <v>4591</v>
      </c>
      <c r="E31" s="257">
        <v>936</v>
      </c>
      <c r="F31" s="280">
        <v>0.8306</v>
      </c>
      <c r="G31" s="280">
        <v>0.1694</v>
      </c>
      <c r="H31" s="300">
        <v>5528</v>
      </c>
      <c r="I31" s="108"/>
      <c r="J31" s="108"/>
    </row>
    <row r="32" spans="1:10" ht="29.15" customHeight="1" x14ac:dyDescent="0.35">
      <c r="A32" s="1186" t="s">
        <v>1037</v>
      </c>
      <c r="B32" s="1186"/>
      <c r="C32" s="1186"/>
      <c r="D32" s="1186"/>
      <c r="E32" s="1186"/>
      <c r="F32" s="1186"/>
      <c r="G32" s="1186"/>
      <c r="H32" s="1186"/>
      <c r="I32" s="108"/>
      <c r="J32" s="108"/>
    </row>
    <row r="33" spans="1:10" ht="10" customHeight="1" x14ac:dyDescent="0.35">
      <c r="A33" s="108"/>
      <c r="B33" s="108"/>
      <c r="C33" s="108"/>
      <c r="D33" s="108"/>
      <c r="E33" s="108"/>
      <c r="F33" s="108"/>
      <c r="G33" s="108"/>
      <c r="H33" s="108"/>
      <c r="I33" s="108"/>
      <c r="J33" s="108"/>
    </row>
    <row r="34" spans="1:10" ht="45" customHeight="1" x14ac:dyDescent="0.35">
      <c r="A34" s="1133" t="s">
        <v>1038</v>
      </c>
      <c r="B34" s="1133"/>
      <c r="C34" s="1133"/>
      <c r="D34" s="1133"/>
      <c r="E34" s="1133"/>
      <c r="F34" s="1133"/>
      <c r="G34" s="159"/>
      <c r="H34" s="184"/>
      <c r="I34" s="108"/>
      <c r="J34" s="108"/>
    </row>
    <row r="35" spans="1:10" x14ac:dyDescent="0.35">
      <c r="A35" s="173" t="s">
        <v>1023</v>
      </c>
      <c r="B35" s="893"/>
      <c r="C35" s="893"/>
      <c r="D35" s="172" t="s">
        <v>1039</v>
      </c>
      <c r="E35" s="172" t="s">
        <v>1040</v>
      </c>
      <c r="F35" s="172" t="s">
        <v>1041</v>
      </c>
      <c r="G35" s="177"/>
      <c r="H35" s="177"/>
      <c r="I35" s="108"/>
      <c r="J35" s="108"/>
    </row>
    <row r="36" spans="1:10" ht="18" customHeight="1" x14ac:dyDescent="0.35">
      <c r="A36" s="1184" t="s">
        <v>1029</v>
      </c>
      <c r="B36" s="1184"/>
      <c r="C36" s="1184"/>
      <c r="D36" s="157">
        <v>2</v>
      </c>
      <c r="E36" s="157">
        <v>14</v>
      </c>
      <c r="F36" s="157">
        <v>11</v>
      </c>
      <c r="G36" s="114"/>
      <c r="H36" s="114"/>
      <c r="I36" s="108"/>
      <c r="J36" s="108"/>
    </row>
    <row r="37" spans="1:10" ht="27" customHeight="1" x14ac:dyDescent="0.35">
      <c r="A37" s="935" t="s">
        <v>1030</v>
      </c>
      <c r="B37" s="935"/>
      <c r="C37" s="935"/>
      <c r="D37" s="550"/>
      <c r="E37" s="550">
        <v>11</v>
      </c>
      <c r="F37" s="550">
        <v>8</v>
      </c>
      <c r="G37" s="114"/>
      <c r="H37" s="114"/>
      <c r="I37" s="108"/>
      <c r="J37" s="108"/>
    </row>
    <row r="38" spans="1:10" ht="15" customHeight="1" x14ac:dyDescent="0.35">
      <c r="A38" s="1184" t="s">
        <v>866</v>
      </c>
      <c r="B38" s="1184"/>
      <c r="C38" s="1184"/>
      <c r="D38" s="157">
        <v>110</v>
      </c>
      <c r="E38" s="157">
        <v>272</v>
      </c>
      <c r="F38" s="157">
        <v>132</v>
      </c>
      <c r="G38" s="114"/>
      <c r="H38" s="114"/>
      <c r="I38" s="108"/>
      <c r="J38" s="108"/>
    </row>
    <row r="39" spans="1:10" ht="15" customHeight="1" x14ac:dyDescent="0.35">
      <c r="A39" s="1184" t="s">
        <v>938</v>
      </c>
      <c r="B39" s="1184"/>
      <c r="C39" s="1184"/>
      <c r="D39" s="157">
        <v>42</v>
      </c>
      <c r="E39" s="157">
        <v>143</v>
      </c>
      <c r="F39" s="157">
        <v>33</v>
      </c>
      <c r="G39" s="114"/>
      <c r="H39" s="114"/>
      <c r="I39" s="108"/>
      <c r="J39" s="108"/>
    </row>
    <row r="40" spans="1:10" ht="15" customHeight="1" x14ac:dyDescent="0.35">
      <c r="A40" s="1184" t="s">
        <v>941</v>
      </c>
      <c r="B40" s="1184"/>
      <c r="C40" s="1184"/>
      <c r="D40" s="157">
        <v>121</v>
      </c>
      <c r="E40" s="157">
        <v>497</v>
      </c>
      <c r="F40" s="157">
        <v>95</v>
      </c>
      <c r="G40" s="114"/>
      <c r="H40" s="114"/>
      <c r="I40" s="108"/>
      <c r="J40" s="108"/>
    </row>
    <row r="41" spans="1:10" ht="15" customHeight="1" x14ac:dyDescent="0.35">
      <c r="A41" s="1184" t="s">
        <v>867</v>
      </c>
      <c r="B41" s="1184"/>
      <c r="C41" s="1184"/>
      <c r="D41" s="157">
        <v>58</v>
      </c>
      <c r="E41" s="157">
        <v>565</v>
      </c>
      <c r="F41" s="157">
        <v>248</v>
      </c>
      <c r="G41" s="114"/>
      <c r="H41" s="114"/>
      <c r="I41" s="108"/>
      <c r="J41" s="108"/>
    </row>
    <row r="42" spans="1:10" ht="15" customHeight="1" x14ac:dyDescent="0.35">
      <c r="A42" s="1184" t="s">
        <v>869</v>
      </c>
      <c r="B42" s="1184"/>
      <c r="C42" s="1184"/>
      <c r="D42" s="157">
        <v>248</v>
      </c>
      <c r="E42" s="299">
        <v>1955</v>
      </c>
      <c r="F42" s="157">
        <v>557</v>
      </c>
      <c r="G42" s="114"/>
      <c r="H42" s="114"/>
      <c r="I42" s="108"/>
      <c r="J42" s="108"/>
    </row>
    <row r="43" spans="1:10" ht="15" customHeight="1" x14ac:dyDescent="0.35">
      <c r="A43" s="1184" t="s">
        <v>870</v>
      </c>
      <c r="B43" s="1184"/>
      <c r="C43" s="1184"/>
      <c r="D43" s="157">
        <v>77</v>
      </c>
      <c r="E43" s="157">
        <v>211</v>
      </c>
      <c r="F43" s="157">
        <v>118</v>
      </c>
      <c r="G43" s="114"/>
      <c r="H43" s="114"/>
      <c r="I43" s="108"/>
      <c r="J43" s="108"/>
    </row>
    <row r="44" spans="1:10" ht="15" customHeight="1" x14ac:dyDescent="0.35">
      <c r="A44" s="1188" t="s">
        <v>946</v>
      </c>
      <c r="B44" s="1188"/>
      <c r="C44" s="1188"/>
      <c r="D44" s="257">
        <v>658</v>
      </c>
      <c r="E44" s="300">
        <v>3668</v>
      </c>
      <c r="F44" s="300">
        <v>1202</v>
      </c>
      <c r="G44" s="114"/>
      <c r="H44" s="114"/>
      <c r="I44" s="108"/>
      <c r="J44" s="108"/>
    </row>
    <row r="45" spans="1:10" ht="16" customHeight="1" x14ac:dyDescent="0.35">
      <c r="A45" s="1186" t="s">
        <v>1042</v>
      </c>
      <c r="B45" s="1186"/>
      <c r="C45" s="1186"/>
      <c r="D45" s="1186"/>
      <c r="E45" s="1186"/>
      <c r="F45" s="1186"/>
      <c r="G45" s="1189"/>
      <c r="H45" s="1189"/>
      <c r="I45" s="108"/>
      <c r="J45" s="108"/>
    </row>
    <row r="46" spans="1:10" ht="10" customHeight="1" x14ac:dyDescent="0.35">
      <c r="A46" s="108"/>
      <c r="B46" s="108"/>
      <c r="C46" s="108"/>
      <c r="D46" s="108"/>
      <c r="E46" s="108"/>
      <c r="F46" s="108"/>
      <c r="G46" s="108"/>
      <c r="H46" s="108"/>
      <c r="I46" s="108"/>
      <c r="J46" s="108"/>
    </row>
    <row r="47" spans="1:10" s="405" customFormat="1" ht="45" customHeight="1" x14ac:dyDescent="0.35">
      <c r="A47" s="635" t="s">
        <v>1043</v>
      </c>
      <c r="B47" s="635"/>
      <c r="C47" s="635"/>
      <c r="D47" s="635"/>
      <c r="E47" s="635"/>
      <c r="F47" s="635"/>
      <c r="G47" s="582"/>
      <c r="H47" s="590"/>
      <c r="I47" s="591"/>
      <c r="J47" s="579"/>
    </row>
    <row r="48" spans="1:10" x14ac:dyDescent="0.35">
      <c r="A48" s="173" t="s">
        <v>1023</v>
      </c>
      <c r="B48" s="893"/>
      <c r="C48" s="893"/>
      <c r="D48" s="172" t="s">
        <v>1044</v>
      </c>
      <c r="E48" s="172" t="s">
        <v>1035</v>
      </c>
      <c r="F48" s="172" t="s">
        <v>1036</v>
      </c>
      <c r="G48" s="172" t="s">
        <v>1045</v>
      </c>
      <c r="H48" s="187" t="s">
        <v>1046</v>
      </c>
      <c r="I48" s="187" t="s">
        <v>1047</v>
      </c>
      <c r="J48" s="108"/>
    </row>
    <row r="49" spans="1:10" ht="27.75" customHeight="1" x14ac:dyDescent="0.35">
      <c r="A49" s="935" t="s">
        <v>1048</v>
      </c>
      <c r="B49" s="935"/>
      <c r="C49" s="935"/>
      <c r="D49" s="596">
        <v>5033</v>
      </c>
      <c r="E49" s="551">
        <v>0.83150000000000002</v>
      </c>
      <c r="F49" s="551">
        <v>0.16830000000000001</v>
      </c>
      <c r="G49" s="551">
        <v>0.12970000000000001</v>
      </c>
      <c r="H49" s="551">
        <v>0.66379999999999995</v>
      </c>
      <c r="I49" s="551">
        <v>0.2064</v>
      </c>
      <c r="J49" s="108"/>
    </row>
    <row r="50" spans="1:10" ht="17.5" customHeight="1" x14ac:dyDescent="0.35">
      <c r="A50" s="1152" t="s">
        <v>1049</v>
      </c>
      <c r="B50" s="1152"/>
      <c r="C50" s="1152"/>
      <c r="D50" s="299">
        <v>353</v>
      </c>
      <c r="E50" s="279">
        <v>0.83</v>
      </c>
      <c r="F50" s="279">
        <v>0.17</v>
      </c>
      <c r="G50" s="279">
        <v>1.4200000000000001E-2</v>
      </c>
      <c r="H50" s="279">
        <v>0.69120000000000004</v>
      </c>
      <c r="I50" s="279">
        <v>0.29459999999999997</v>
      </c>
      <c r="J50" s="108"/>
    </row>
    <row r="51" spans="1:10" ht="17.5" customHeight="1" x14ac:dyDescent="0.35">
      <c r="A51" s="1152" t="s">
        <v>1050</v>
      </c>
      <c r="B51" s="1152"/>
      <c r="C51" s="1152"/>
      <c r="D51" s="299">
        <v>120</v>
      </c>
      <c r="E51" s="279">
        <v>0.7833</v>
      </c>
      <c r="F51" s="279">
        <v>0.2167</v>
      </c>
      <c r="G51" s="279">
        <v>0</v>
      </c>
      <c r="H51" s="279">
        <v>0.58330000000000004</v>
      </c>
      <c r="I51" s="279">
        <v>0.41670000000000001</v>
      </c>
      <c r="J51" s="108"/>
    </row>
    <row r="52" spans="1:10" ht="17.5" customHeight="1" x14ac:dyDescent="0.35">
      <c r="A52" s="1152" t="s">
        <v>1051</v>
      </c>
      <c r="B52" s="1152"/>
      <c r="C52" s="1152"/>
      <c r="D52" s="299">
        <v>15</v>
      </c>
      <c r="E52" s="279">
        <v>0.86670000000000003</v>
      </c>
      <c r="F52" s="279">
        <v>0.1333</v>
      </c>
      <c r="G52" s="279">
        <v>0</v>
      </c>
      <c r="H52" s="279">
        <v>0.66669999999999996</v>
      </c>
      <c r="I52" s="279">
        <v>0.33329999999999999</v>
      </c>
      <c r="J52" s="108"/>
    </row>
    <row r="53" spans="1:10" ht="29.25" customHeight="1" x14ac:dyDescent="0.35">
      <c r="A53" s="1152" t="s">
        <v>1052</v>
      </c>
      <c r="B53" s="1152"/>
      <c r="C53" s="1152"/>
      <c r="D53" s="299">
        <v>7</v>
      </c>
      <c r="E53" s="279">
        <v>0.85719999999999996</v>
      </c>
      <c r="F53" s="279">
        <v>0.14280000000000001</v>
      </c>
      <c r="G53" s="279">
        <v>0</v>
      </c>
      <c r="H53" s="279">
        <v>0.38879999999999998</v>
      </c>
      <c r="I53" s="279">
        <v>0.61119999999999997</v>
      </c>
      <c r="J53" s="108"/>
    </row>
    <row r="54" spans="1:10" ht="17.5" customHeight="1" x14ac:dyDescent="0.35">
      <c r="A54" s="1188" t="s">
        <v>946</v>
      </c>
      <c r="B54" s="1188"/>
      <c r="C54" s="1188"/>
      <c r="D54" s="300">
        <v>5528</v>
      </c>
      <c r="E54" s="280">
        <v>0.83050000000000002</v>
      </c>
      <c r="F54" s="280">
        <v>0.16930000000000001</v>
      </c>
      <c r="G54" s="280">
        <v>0.11899999999999999</v>
      </c>
      <c r="H54" s="280">
        <v>0.66349999999999998</v>
      </c>
      <c r="I54" s="280">
        <v>0.21740000000000001</v>
      </c>
      <c r="J54" s="108"/>
    </row>
    <row r="55" spans="1:10" ht="115" customHeight="1" x14ac:dyDescent="0.35">
      <c r="A55" s="1190" t="s">
        <v>1053</v>
      </c>
      <c r="B55" s="1190"/>
      <c r="C55" s="1190"/>
      <c r="D55" s="1190"/>
      <c r="E55" s="1190"/>
      <c r="F55" s="1190"/>
      <c r="G55" s="1190"/>
      <c r="H55" s="1190"/>
      <c r="I55" s="1190"/>
      <c r="J55" s="108"/>
    </row>
    <row r="56" spans="1:10" ht="10" customHeight="1" x14ac:dyDescent="0.35">
      <c r="A56" s="108"/>
      <c r="B56" s="108"/>
      <c r="C56" s="108"/>
      <c r="D56" s="108"/>
      <c r="E56" s="108"/>
      <c r="F56" s="108"/>
      <c r="G56" s="108"/>
      <c r="H56" s="108"/>
      <c r="I56" s="108"/>
      <c r="J56" s="108"/>
    </row>
    <row r="57" spans="1:10" s="405" customFormat="1" ht="45" customHeight="1" x14ac:dyDescent="0.35">
      <c r="A57" s="1133" t="s">
        <v>1054</v>
      </c>
      <c r="B57" s="1133"/>
      <c r="C57" s="1133"/>
      <c r="D57" s="1133"/>
      <c r="E57" s="1133"/>
      <c r="F57" s="1133"/>
      <c r="G57" s="582"/>
      <c r="H57" s="590"/>
      <c r="I57" s="591"/>
      <c r="J57" s="579"/>
    </row>
    <row r="58" spans="1:10" ht="17.5" customHeight="1" x14ac:dyDescent="0.35">
      <c r="A58" s="173" t="s">
        <v>1023</v>
      </c>
      <c r="B58" s="893"/>
      <c r="C58" s="893"/>
      <c r="D58" s="172" t="s">
        <v>1044</v>
      </c>
      <c r="E58" s="172" t="s">
        <v>1035</v>
      </c>
      <c r="F58" s="172" t="s">
        <v>1036</v>
      </c>
      <c r="G58" s="172" t="s">
        <v>1045</v>
      </c>
      <c r="H58" s="187" t="s">
        <v>1046</v>
      </c>
      <c r="I58" s="187" t="s">
        <v>1047</v>
      </c>
      <c r="J58" s="108"/>
    </row>
    <row r="59" spans="1:10" ht="17.5" customHeight="1" x14ac:dyDescent="0.35">
      <c r="A59" s="1170">
        <v>2025</v>
      </c>
      <c r="B59" s="1170"/>
      <c r="C59" s="1170"/>
      <c r="D59" s="158">
        <v>7</v>
      </c>
      <c r="E59" s="301">
        <v>0.85709999999999997</v>
      </c>
      <c r="F59" s="301">
        <v>0.1429</v>
      </c>
      <c r="G59" s="301">
        <v>0</v>
      </c>
      <c r="H59" s="301">
        <v>0.42859999999999998</v>
      </c>
      <c r="I59" s="301">
        <v>0.57140000000000002</v>
      </c>
      <c r="J59" s="108"/>
    </row>
    <row r="60" spans="1:10" ht="19" customHeight="1" x14ac:dyDescent="0.35">
      <c r="A60" s="1186" t="s">
        <v>1055</v>
      </c>
      <c r="B60" s="1186"/>
      <c r="C60" s="1186"/>
      <c r="D60" s="1186"/>
      <c r="E60" s="1186"/>
      <c r="F60" s="1186"/>
      <c r="G60" s="1186"/>
      <c r="H60" s="1186"/>
      <c r="I60" s="1186"/>
      <c r="J60" s="108"/>
    </row>
    <row r="61" spans="1:10" ht="10" customHeight="1" x14ac:dyDescent="0.35">
      <c r="A61" s="108"/>
      <c r="B61" s="108"/>
      <c r="C61" s="108"/>
      <c r="D61" s="108"/>
      <c r="E61" s="108"/>
      <c r="F61" s="108"/>
      <c r="G61" s="108"/>
      <c r="H61" s="108"/>
      <c r="I61" s="108"/>
      <c r="J61" s="108"/>
    </row>
    <row r="62" spans="1:10" ht="45" customHeight="1" x14ac:dyDescent="0.35">
      <c r="A62" s="1133" t="s">
        <v>1056</v>
      </c>
      <c r="B62" s="1133"/>
      <c r="C62" s="1133"/>
      <c r="D62" s="1133"/>
      <c r="E62" s="1133"/>
      <c r="F62" s="1133"/>
      <c r="G62" s="171"/>
      <c r="H62" s="184"/>
      <c r="I62" s="108"/>
      <c r="J62" s="108"/>
    </row>
    <row r="63" spans="1:10" ht="17.5" customHeight="1" x14ac:dyDescent="0.35">
      <c r="A63" s="173" t="s">
        <v>1023</v>
      </c>
      <c r="B63" s="893"/>
      <c r="C63" s="893"/>
      <c r="D63" s="172" t="s">
        <v>1057</v>
      </c>
      <c r="E63" s="172" t="s">
        <v>1058</v>
      </c>
      <c r="F63" s="172" t="s">
        <v>1059</v>
      </c>
      <c r="G63" s="172" t="s">
        <v>1060</v>
      </c>
      <c r="H63" s="647"/>
      <c r="I63" s="108"/>
      <c r="J63" s="108"/>
    </row>
    <row r="64" spans="1:10" ht="17.5" customHeight="1" x14ac:dyDescent="0.35">
      <c r="A64" s="1184" t="s">
        <v>1029</v>
      </c>
      <c r="B64" s="1184"/>
      <c r="C64" s="1184"/>
      <c r="D64" s="648">
        <v>8</v>
      </c>
      <c r="E64" s="648">
        <v>1</v>
      </c>
      <c r="F64" s="279">
        <v>0.88888888888888884</v>
      </c>
      <c r="G64" s="279">
        <v>0.1111111111111111</v>
      </c>
      <c r="H64" s="274"/>
      <c r="I64" s="108"/>
      <c r="J64" s="108"/>
    </row>
    <row r="65" spans="1:10" ht="28.5" customHeight="1" x14ac:dyDescent="0.35">
      <c r="A65" s="1184" t="s">
        <v>1030</v>
      </c>
      <c r="B65" s="1184"/>
      <c r="C65" s="1184"/>
      <c r="D65" s="648">
        <v>0</v>
      </c>
      <c r="E65" s="648">
        <v>0</v>
      </c>
      <c r="F65" s="279">
        <v>0</v>
      </c>
      <c r="G65" s="279">
        <v>0</v>
      </c>
      <c r="H65" s="649"/>
      <c r="I65" s="108"/>
      <c r="J65" s="108"/>
    </row>
    <row r="66" spans="1:10" ht="17.5" customHeight="1" x14ac:dyDescent="0.35">
      <c r="A66" s="1184" t="s">
        <v>866</v>
      </c>
      <c r="B66" s="1184"/>
      <c r="C66" s="1184"/>
      <c r="D66" s="648">
        <v>76</v>
      </c>
      <c r="E66" s="648">
        <v>18</v>
      </c>
      <c r="F66" s="279">
        <v>0.8</v>
      </c>
      <c r="G66" s="303">
        <v>0.18947368421052632</v>
      </c>
      <c r="H66" s="649"/>
      <c r="I66" s="108"/>
      <c r="J66" s="108"/>
    </row>
    <row r="67" spans="1:10" ht="17.5" customHeight="1" x14ac:dyDescent="0.35">
      <c r="A67" s="1184" t="s">
        <v>938</v>
      </c>
      <c r="B67" s="1184"/>
      <c r="C67" s="1184"/>
      <c r="D67" s="648">
        <v>9</v>
      </c>
      <c r="E67" s="648">
        <v>19</v>
      </c>
      <c r="F67" s="279">
        <v>0.32142857142857145</v>
      </c>
      <c r="G67" s="279">
        <v>0.6785714285714286</v>
      </c>
      <c r="H67" s="650"/>
      <c r="I67" s="108"/>
      <c r="J67" s="108"/>
    </row>
    <row r="68" spans="1:10" ht="17.5" customHeight="1" x14ac:dyDescent="0.35">
      <c r="A68" s="1184" t="s">
        <v>941</v>
      </c>
      <c r="B68" s="1184"/>
      <c r="C68" s="1184"/>
      <c r="D68" s="648">
        <v>573</v>
      </c>
      <c r="E68" s="648">
        <v>133</v>
      </c>
      <c r="F68" s="279">
        <v>0.81161473087818692</v>
      </c>
      <c r="G68" s="279">
        <v>0.18838526912181303</v>
      </c>
      <c r="H68" s="274"/>
      <c r="I68" s="108"/>
      <c r="J68" s="108"/>
    </row>
    <row r="69" spans="1:10" ht="17.5" customHeight="1" x14ac:dyDescent="0.35">
      <c r="A69" s="1184" t="s">
        <v>867</v>
      </c>
      <c r="B69" s="1184"/>
      <c r="C69" s="1184"/>
      <c r="D69" s="648">
        <v>15</v>
      </c>
      <c r="E69" s="648">
        <v>8</v>
      </c>
      <c r="F69" s="279">
        <v>0.65217391304347827</v>
      </c>
      <c r="G69" s="279">
        <v>0.34782608695652173</v>
      </c>
      <c r="H69" s="650"/>
      <c r="I69" s="108"/>
      <c r="J69" s="108"/>
    </row>
    <row r="70" spans="1:10" ht="17.5" customHeight="1" x14ac:dyDescent="0.35">
      <c r="A70" s="1184" t="s">
        <v>869</v>
      </c>
      <c r="B70" s="1184"/>
      <c r="C70" s="1184"/>
      <c r="D70" s="648">
        <v>154</v>
      </c>
      <c r="E70" s="648">
        <v>79</v>
      </c>
      <c r="F70" s="279">
        <v>0.66094420600858372</v>
      </c>
      <c r="G70" s="279">
        <v>0.33905579399141633</v>
      </c>
      <c r="H70" s="274"/>
      <c r="I70" s="108"/>
      <c r="J70" s="108"/>
    </row>
    <row r="71" spans="1:10" ht="17.5" customHeight="1" x14ac:dyDescent="0.35">
      <c r="A71" s="1184" t="s">
        <v>870</v>
      </c>
      <c r="B71" s="1184"/>
      <c r="C71" s="1184"/>
      <c r="D71" s="648">
        <v>56</v>
      </c>
      <c r="E71" s="648">
        <v>12</v>
      </c>
      <c r="F71" s="279">
        <v>0.82352941176470584</v>
      </c>
      <c r="G71" s="279">
        <v>0.17647058823529413</v>
      </c>
      <c r="H71" s="649"/>
      <c r="I71" s="108"/>
      <c r="J71" s="108"/>
    </row>
    <row r="72" spans="1:10" ht="17.5" customHeight="1" x14ac:dyDescent="0.35">
      <c r="A72" s="1188" t="s">
        <v>946</v>
      </c>
      <c r="B72" s="1188"/>
      <c r="C72" s="1188"/>
      <c r="D72" s="651">
        <v>891</v>
      </c>
      <c r="E72" s="651">
        <v>270</v>
      </c>
      <c r="F72" s="280">
        <v>0.76678141135972466</v>
      </c>
      <c r="G72" s="280">
        <v>0.23235800344234078</v>
      </c>
      <c r="H72" s="649"/>
      <c r="I72" s="108"/>
      <c r="J72" s="108"/>
    </row>
    <row r="73" spans="1:10" ht="17.5" customHeight="1" x14ac:dyDescent="0.35">
      <c r="A73" s="1191" t="s">
        <v>1042</v>
      </c>
      <c r="B73" s="1192"/>
      <c r="C73" s="1192"/>
      <c r="D73" s="1192"/>
      <c r="E73" s="1192"/>
      <c r="F73" s="1192"/>
      <c r="G73" s="1192"/>
      <c r="H73" s="114"/>
      <c r="I73" s="108"/>
      <c r="J73" s="108"/>
    </row>
    <row r="74" spans="1:10" ht="10" customHeight="1" x14ac:dyDescent="0.35">
      <c r="A74" s="108"/>
      <c r="B74" s="108"/>
      <c r="C74" s="108"/>
      <c r="D74" s="108"/>
      <c r="E74" s="108"/>
      <c r="F74" s="108"/>
      <c r="G74" s="108"/>
      <c r="H74" s="108"/>
      <c r="I74" s="108"/>
      <c r="J74" s="108"/>
    </row>
    <row r="75" spans="1:10" ht="45" customHeight="1" x14ac:dyDescent="0.35">
      <c r="A75" s="1133" t="s">
        <v>1061</v>
      </c>
      <c r="B75" s="1133"/>
      <c r="C75" s="1133"/>
      <c r="D75" s="1133"/>
      <c r="E75" s="1133"/>
      <c r="F75" s="1133"/>
      <c r="G75" s="171"/>
      <c r="H75" s="170"/>
      <c r="I75" s="170"/>
      <c r="J75" s="108"/>
    </row>
    <row r="76" spans="1:10" ht="17.5" customHeight="1" x14ac:dyDescent="0.35">
      <c r="A76" s="173" t="s">
        <v>1023</v>
      </c>
      <c r="B76" s="893"/>
      <c r="C76" s="893"/>
      <c r="D76" s="172" t="s">
        <v>1062</v>
      </c>
      <c r="E76" s="172" t="s">
        <v>1040</v>
      </c>
      <c r="F76" s="172" t="s">
        <v>1063</v>
      </c>
      <c r="G76" s="172" t="s">
        <v>1064</v>
      </c>
      <c r="H76" s="172" t="s">
        <v>1065</v>
      </c>
      <c r="I76" s="172" t="s">
        <v>1066</v>
      </c>
      <c r="J76" s="108"/>
    </row>
    <row r="77" spans="1:10" ht="17.5" customHeight="1" x14ac:dyDescent="0.35">
      <c r="A77" s="1184" t="s">
        <v>1029</v>
      </c>
      <c r="B77" s="1184"/>
      <c r="C77" s="1184"/>
      <c r="D77" s="648">
        <v>1</v>
      </c>
      <c r="E77" s="648">
        <v>7</v>
      </c>
      <c r="F77" s="648">
        <v>1</v>
      </c>
      <c r="G77" s="279">
        <v>0.1111111111111111</v>
      </c>
      <c r="H77" s="279">
        <v>0.77777777777777779</v>
      </c>
      <c r="I77" s="279">
        <v>0.1111111111111111</v>
      </c>
      <c r="J77" s="108"/>
    </row>
    <row r="78" spans="1:10" ht="28.5" customHeight="1" x14ac:dyDescent="0.35">
      <c r="A78" s="1184" t="s">
        <v>1030</v>
      </c>
      <c r="B78" s="1184"/>
      <c r="C78" s="1184"/>
      <c r="D78" s="648">
        <v>0</v>
      </c>
      <c r="E78" s="648">
        <v>0</v>
      </c>
      <c r="F78" s="648">
        <v>0</v>
      </c>
      <c r="G78" s="279">
        <v>0</v>
      </c>
      <c r="H78" s="279">
        <v>0</v>
      </c>
      <c r="I78" s="279">
        <v>0</v>
      </c>
      <c r="J78" s="108"/>
    </row>
    <row r="79" spans="1:10" ht="17.5" customHeight="1" x14ac:dyDescent="0.35">
      <c r="A79" s="1184" t="s">
        <v>866</v>
      </c>
      <c r="B79" s="1184"/>
      <c r="C79" s="1184"/>
      <c r="D79" s="648">
        <v>32</v>
      </c>
      <c r="E79" s="648">
        <v>50</v>
      </c>
      <c r="F79" s="648">
        <v>12</v>
      </c>
      <c r="G79" s="279">
        <v>0.3450488022271862</v>
      </c>
      <c r="H79" s="279">
        <v>0.52818644981678531</v>
      </c>
      <c r="I79" s="279">
        <v>0.12676474795602849</v>
      </c>
      <c r="J79" s="108"/>
    </row>
    <row r="80" spans="1:10" ht="17.5" customHeight="1" x14ac:dyDescent="0.35">
      <c r="A80" s="1184" t="s">
        <v>938</v>
      </c>
      <c r="B80" s="1184"/>
      <c r="C80" s="1184"/>
      <c r="D80" s="648">
        <v>8</v>
      </c>
      <c r="E80" s="648">
        <v>18</v>
      </c>
      <c r="F80" s="648">
        <v>2</v>
      </c>
      <c r="G80" s="279">
        <v>0.2857142857142857</v>
      </c>
      <c r="H80" s="279">
        <v>0.6428571428571429</v>
      </c>
      <c r="I80" s="279">
        <v>7.1428571428571425E-2</v>
      </c>
      <c r="J80" s="108"/>
    </row>
    <row r="81" spans="1:10" ht="17.5" customHeight="1" x14ac:dyDescent="0.35">
      <c r="A81" s="1184" t="s">
        <v>941</v>
      </c>
      <c r="B81" s="1184"/>
      <c r="C81" s="1184"/>
      <c r="D81" s="648">
        <v>123</v>
      </c>
      <c r="E81" s="648">
        <v>497</v>
      </c>
      <c r="F81" s="648">
        <v>86</v>
      </c>
      <c r="G81" s="279">
        <v>0.17422096317280453</v>
      </c>
      <c r="H81" s="279">
        <v>0.70396600566572243</v>
      </c>
      <c r="I81" s="279">
        <v>0.12181303116147309</v>
      </c>
      <c r="J81" s="108"/>
    </row>
    <row r="82" spans="1:10" ht="17.5" customHeight="1" x14ac:dyDescent="0.35">
      <c r="A82" s="1184" t="s">
        <v>867</v>
      </c>
      <c r="B82" s="1184"/>
      <c r="C82" s="1184"/>
      <c r="D82" s="648">
        <v>15</v>
      </c>
      <c r="E82" s="648">
        <v>8</v>
      </c>
      <c r="F82" s="648"/>
      <c r="G82" s="279">
        <v>0.65217391304347827</v>
      </c>
      <c r="H82" s="279">
        <v>0.34782608695652173</v>
      </c>
      <c r="I82" s="279"/>
      <c r="J82" s="108"/>
    </row>
    <row r="83" spans="1:10" ht="17.5" customHeight="1" x14ac:dyDescent="0.35">
      <c r="A83" s="1184" t="s">
        <v>869</v>
      </c>
      <c r="B83" s="1184"/>
      <c r="C83" s="1184"/>
      <c r="D83" s="648">
        <v>106</v>
      </c>
      <c r="E83" s="648">
        <v>106</v>
      </c>
      <c r="F83" s="648">
        <v>21</v>
      </c>
      <c r="G83" s="279">
        <v>0.45493562231759654</v>
      </c>
      <c r="H83" s="279">
        <v>0.45493562231759654</v>
      </c>
      <c r="I83" s="279">
        <v>9.012875536480687E-2</v>
      </c>
      <c r="J83" s="108"/>
    </row>
    <row r="84" spans="1:10" ht="17.5" customHeight="1" x14ac:dyDescent="0.35">
      <c r="A84" s="1184" t="s">
        <v>870</v>
      </c>
      <c r="B84" s="1184"/>
      <c r="C84" s="1184"/>
      <c r="D84" s="648">
        <v>25</v>
      </c>
      <c r="E84" s="648">
        <v>33</v>
      </c>
      <c r="F84" s="648">
        <v>10</v>
      </c>
      <c r="G84" s="279">
        <v>0.36764705882352944</v>
      </c>
      <c r="H84" s="279">
        <v>0.48529411764705882</v>
      </c>
      <c r="I84" s="279">
        <v>0.14705882352941177</v>
      </c>
      <c r="J84" s="108"/>
    </row>
    <row r="85" spans="1:10" ht="17.5" customHeight="1" x14ac:dyDescent="0.35">
      <c r="A85" s="1188" t="s">
        <v>946</v>
      </c>
      <c r="B85" s="1188"/>
      <c r="C85" s="1188"/>
      <c r="D85" s="651">
        <v>310</v>
      </c>
      <c r="E85" s="651">
        <v>719</v>
      </c>
      <c r="F85" s="651">
        <v>132</v>
      </c>
      <c r="G85" s="280">
        <v>0.26766029130247876</v>
      </c>
      <c r="H85" s="280">
        <v>0.61861165981743571</v>
      </c>
      <c r="I85" s="280">
        <v>0.11372804888008567</v>
      </c>
      <c r="J85" s="108"/>
    </row>
    <row r="86" spans="1:10" ht="17.5" customHeight="1" x14ac:dyDescent="0.35">
      <c r="A86" s="1191" t="s">
        <v>1042</v>
      </c>
      <c r="B86" s="1192"/>
      <c r="C86" s="1192"/>
      <c r="D86" s="1192"/>
      <c r="E86" s="1192"/>
      <c r="F86" s="1192"/>
      <c r="G86" s="1192"/>
      <c r="H86" s="114"/>
      <c r="I86" s="108"/>
      <c r="J86" s="108"/>
    </row>
    <row r="87" spans="1:10" ht="10" customHeight="1" x14ac:dyDescent="0.35">
      <c r="A87" s="108"/>
      <c r="B87" s="108"/>
      <c r="C87" s="108"/>
      <c r="D87" s="108"/>
      <c r="E87" s="108"/>
      <c r="F87" s="108"/>
      <c r="G87" s="108"/>
      <c r="H87" s="108"/>
      <c r="I87" s="108"/>
      <c r="J87" s="108"/>
    </row>
    <row r="88" spans="1:10" s="405" customFormat="1" ht="45" customHeight="1" x14ac:dyDescent="0.35">
      <c r="A88" s="1133" t="s">
        <v>1067</v>
      </c>
      <c r="B88" s="1133"/>
      <c r="C88" s="1133"/>
      <c r="D88" s="1133"/>
      <c r="E88" s="1133"/>
      <c r="F88" s="1133"/>
      <c r="G88" s="582"/>
      <c r="H88" s="591"/>
      <c r="I88" s="591"/>
      <c r="J88" s="579"/>
    </row>
    <row r="89" spans="1:10" ht="17.5" customHeight="1" x14ac:dyDescent="0.35">
      <c r="A89" s="173" t="s">
        <v>1023</v>
      </c>
      <c r="B89" s="893"/>
      <c r="C89" s="893"/>
      <c r="D89" s="172" t="s">
        <v>1062</v>
      </c>
      <c r="E89" s="172" t="s">
        <v>1040</v>
      </c>
      <c r="F89" s="172" t="s">
        <v>1063</v>
      </c>
      <c r="G89" s="172" t="s">
        <v>1064</v>
      </c>
      <c r="H89" s="172" t="s">
        <v>1065</v>
      </c>
      <c r="I89" s="172" t="s">
        <v>1066</v>
      </c>
      <c r="J89" s="108"/>
    </row>
    <row r="90" spans="1:10" ht="17.5" customHeight="1" x14ac:dyDescent="0.35">
      <c r="A90" s="1184" t="s">
        <v>1029</v>
      </c>
      <c r="B90" s="1184"/>
      <c r="C90" s="1184"/>
      <c r="D90" s="157" t="s">
        <v>940</v>
      </c>
      <c r="E90" s="157">
        <v>5</v>
      </c>
      <c r="F90" s="157">
        <v>3</v>
      </c>
      <c r="G90" s="279" t="s">
        <v>940</v>
      </c>
      <c r="H90" s="279">
        <v>0.35709999999999997</v>
      </c>
      <c r="I90" s="279">
        <v>0.2727</v>
      </c>
      <c r="J90" s="108"/>
    </row>
    <row r="91" spans="1:10" ht="27" customHeight="1" x14ac:dyDescent="0.35">
      <c r="A91" s="1184" t="s">
        <v>1030</v>
      </c>
      <c r="B91" s="1184"/>
      <c r="C91" s="1184"/>
      <c r="D91" s="157">
        <v>1</v>
      </c>
      <c r="E91" s="157">
        <v>3</v>
      </c>
      <c r="F91" s="157">
        <v>2</v>
      </c>
      <c r="G91" s="303" t="s">
        <v>940</v>
      </c>
      <c r="H91" s="279">
        <v>0.2727</v>
      </c>
      <c r="I91" s="279">
        <v>0.25</v>
      </c>
      <c r="J91" s="108"/>
    </row>
    <row r="92" spans="1:10" ht="17.5" customHeight="1" x14ac:dyDescent="0.35">
      <c r="A92" s="1184" t="s">
        <v>866</v>
      </c>
      <c r="B92" s="1184"/>
      <c r="C92" s="1184"/>
      <c r="D92" s="157">
        <v>25</v>
      </c>
      <c r="E92" s="157">
        <v>45</v>
      </c>
      <c r="F92" s="157">
        <v>18</v>
      </c>
      <c r="G92" s="279">
        <v>0.22939999999999999</v>
      </c>
      <c r="H92" s="279">
        <v>0.16539999999999999</v>
      </c>
      <c r="I92" s="279">
        <v>0.13639999999999999</v>
      </c>
      <c r="J92" s="108"/>
    </row>
    <row r="93" spans="1:10" ht="17.5" customHeight="1" x14ac:dyDescent="0.35">
      <c r="A93" s="1184" t="s">
        <v>938</v>
      </c>
      <c r="B93" s="1184"/>
      <c r="C93" s="1184"/>
      <c r="D93" s="157">
        <v>1</v>
      </c>
      <c r="E93" s="157">
        <v>13</v>
      </c>
      <c r="F93" s="157">
        <v>6</v>
      </c>
      <c r="G93" s="279">
        <v>2.3800000000000002E-2</v>
      </c>
      <c r="H93" s="279">
        <v>8.8999999999999996E-2</v>
      </c>
      <c r="I93" s="279">
        <v>0.16220000000000001</v>
      </c>
      <c r="J93" s="108"/>
    </row>
    <row r="94" spans="1:10" ht="17.5" customHeight="1" x14ac:dyDescent="0.35">
      <c r="A94" s="1184" t="s">
        <v>941</v>
      </c>
      <c r="B94" s="1184"/>
      <c r="C94" s="1184"/>
      <c r="D94" s="157">
        <v>3</v>
      </c>
      <c r="E94" s="157">
        <v>5</v>
      </c>
      <c r="F94" s="157">
        <v>3</v>
      </c>
      <c r="G94" s="279">
        <v>2.4799999999999999E-2</v>
      </c>
      <c r="H94" s="279">
        <v>1.01E-2</v>
      </c>
      <c r="I94" s="279">
        <v>3.1600000000000003E-2</v>
      </c>
      <c r="J94" s="108"/>
    </row>
    <row r="95" spans="1:10" ht="17.5" customHeight="1" x14ac:dyDescent="0.35">
      <c r="A95" s="1184" t="s">
        <v>867</v>
      </c>
      <c r="B95" s="1184"/>
      <c r="C95" s="1184"/>
      <c r="D95" s="157">
        <v>5</v>
      </c>
      <c r="E95" s="157">
        <v>29</v>
      </c>
      <c r="F95" s="157">
        <v>18</v>
      </c>
      <c r="G95" s="279">
        <v>8.6199999999999999E-2</v>
      </c>
      <c r="H95" s="279">
        <v>5.1299999999999998E-2</v>
      </c>
      <c r="I95" s="279">
        <v>7.2599999999999998E-2</v>
      </c>
      <c r="J95" s="108"/>
    </row>
    <row r="96" spans="1:10" ht="17.5" customHeight="1" x14ac:dyDescent="0.35">
      <c r="A96" s="1184" t="s">
        <v>869</v>
      </c>
      <c r="B96" s="1184"/>
      <c r="C96" s="1184"/>
      <c r="D96" s="157">
        <v>93</v>
      </c>
      <c r="E96" s="157">
        <v>110</v>
      </c>
      <c r="F96" s="157">
        <v>23</v>
      </c>
      <c r="G96" s="279">
        <v>0.375</v>
      </c>
      <c r="H96" s="279">
        <v>5.6300000000000003E-2</v>
      </c>
      <c r="I96" s="279">
        <v>4.1300000000000003E-2</v>
      </c>
      <c r="J96" s="108"/>
    </row>
    <row r="97" spans="1:10" ht="17.5" customHeight="1" x14ac:dyDescent="0.35">
      <c r="A97" s="1184" t="s">
        <v>870</v>
      </c>
      <c r="B97" s="1184"/>
      <c r="C97" s="1184"/>
      <c r="D97" s="157">
        <v>20</v>
      </c>
      <c r="E97" s="157">
        <v>22</v>
      </c>
      <c r="F97" s="157">
        <v>22</v>
      </c>
      <c r="G97" s="279">
        <v>0.25969999999999999</v>
      </c>
      <c r="H97" s="279">
        <v>0.1043</v>
      </c>
      <c r="I97" s="279">
        <v>0.188</v>
      </c>
      <c r="J97" s="108"/>
    </row>
    <row r="98" spans="1:10" ht="17.5" customHeight="1" x14ac:dyDescent="0.35">
      <c r="A98" s="379" t="s">
        <v>939</v>
      </c>
      <c r="B98" s="378"/>
      <c r="C98" s="381"/>
      <c r="D98" s="329" t="s">
        <v>940</v>
      </c>
      <c r="E98" s="382" t="s">
        <v>940</v>
      </c>
      <c r="F98" s="382" t="s">
        <v>940</v>
      </c>
      <c r="G98" s="383" t="s">
        <v>940</v>
      </c>
      <c r="H98" s="383" t="s">
        <v>940</v>
      </c>
      <c r="I98" s="383" t="s">
        <v>940</v>
      </c>
      <c r="J98" s="108"/>
    </row>
    <row r="99" spans="1:10" ht="17.5" customHeight="1" x14ac:dyDescent="0.35">
      <c r="A99" s="1188" t="s">
        <v>946</v>
      </c>
      <c r="B99" s="1188"/>
      <c r="C99" s="1188"/>
      <c r="D99" s="257">
        <v>148</v>
      </c>
      <c r="E99" s="257">
        <v>232</v>
      </c>
      <c r="F99" s="257">
        <v>95</v>
      </c>
      <c r="G99" s="280">
        <v>0.2253</v>
      </c>
      <c r="H99" s="280">
        <v>6.3200000000000006E-2</v>
      </c>
      <c r="I99" s="280">
        <v>7.8799999999999995E-2</v>
      </c>
      <c r="J99" s="108"/>
    </row>
    <row r="100" spans="1:10" ht="26.15" customHeight="1" x14ac:dyDescent="0.35">
      <c r="A100" s="1186" t="s">
        <v>1068</v>
      </c>
      <c r="B100" s="1186"/>
      <c r="C100" s="1186"/>
      <c r="D100" s="1186"/>
      <c r="E100" s="1186"/>
      <c r="F100" s="1186"/>
      <c r="G100" s="1186"/>
      <c r="H100" s="1186"/>
      <c r="I100" s="1186"/>
      <c r="J100" s="108"/>
    </row>
    <row r="101" spans="1:10" ht="10" customHeight="1" x14ac:dyDescent="0.35">
      <c r="A101" s="108"/>
      <c r="B101" s="108"/>
      <c r="C101" s="108"/>
      <c r="D101" s="108"/>
      <c r="E101" s="108"/>
      <c r="F101" s="108"/>
      <c r="G101" s="108"/>
      <c r="H101" s="108"/>
      <c r="I101" s="108"/>
      <c r="J101" s="108"/>
    </row>
    <row r="102" spans="1:10" s="405" customFormat="1" ht="45" customHeight="1" x14ac:dyDescent="0.35">
      <c r="A102" s="1117" t="s">
        <v>1069</v>
      </c>
      <c r="B102" s="1117"/>
      <c r="C102" s="1117"/>
      <c r="D102" s="1117"/>
      <c r="E102" s="1117"/>
      <c r="F102" s="1117"/>
      <c r="G102" s="1117"/>
      <c r="H102" s="579"/>
      <c r="I102" s="579"/>
      <c r="J102" s="579"/>
    </row>
    <row r="103" spans="1:10" ht="17.5" customHeight="1" x14ac:dyDescent="0.35">
      <c r="A103" s="173" t="s">
        <v>1023</v>
      </c>
      <c r="B103" s="893"/>
      <c r="C103" s="893"/>
      <c r="D103" s="172" t="s">
        <v>1070</v>
      </c>
      <c r="E103" s="172" t="s">
        <v>1071</v>
      </c>
      <c r="F103" s="172" t="s">
        <v>1059</v>
      </c>
      <c r="G103" s="172" t="s">
        <v>1060</v>
      </c>
      <c r="H103" s="108"/>
      <c r="I103" s="108"/>
      <c r="J103" s="108"/>
    </row>
    <row r="104" spans="1:10" ht="17.5" customHeight="1" x14ac:dyDescent="0.35">
      <c r="A104" s="1184" t="s">
        <v>1029</v>
      </c>
      <c r="B104" s="1184"/>
      <c r="C104" s="1184"/>
      <c r="D104" s="157">
        <v>3</v>
      </c>
      <c r="E104" s="157">
        <v>4</v>
      </c>
      <c r="F104" s="279">
        <v>0.1875</v>
      </c>
      <c r="G104" s="279">
        <v>0.36359999999999998</v>
      </c>
      <c r="H104" s="108"/>
      <c r="I104" s="108"/>
      <c r="J104" s="108"/>
    </row>
    <row r="105" spans="1:10" ht="29.25" customHeight="1" x14ac:dyDescent="0.35">
      <c r="A105" s="1184" t="s">
        <v>1030</v>
      </c>
      <c r="B105" s="1184"/>
      <c r="C105" s="1184"/>
      <c r="D105" s="157">
        <v>3</v>
      </c>
      <c r="E105" s="157">
        <v>2</v>
      </c>
      <c r="F105" s="279">
        <v>0.33329999999999999</v>
      </c>
      <c r="G105" s="279">
        <v>0.2</v>
      </c>
      <c r="H105" s="108"/>
      <c r="I105" s="108"/>
      <c r="J105" s="108"/>
    </row>
    <row r="106" spans="1:10" ht="17.5" customHeight="1" x14ac:dyDescent="0.35">
      <c r="A106" s="1184" t="s">
        <v>866</v>
      </c>
      <c r="B106" s="1184"/>
      <c r="C106" s="1184"/>
      <c r="D106" s="157">
        <v>73</v>
      </c>
      <c r="E106" s="157">
        <v>13</v>
      </c>
      <c r="F106" s="279">
        <v>0.16819999999999999</v>
      </c>
      <c r="G106" s="279">
        <v>0.1646</v>
      </c>
      <c r="H106" s="108"/>
      <c r="I106" s="108"/>
      <c r="J106" s="108"/>
    </row>
    <row r="107" spans="1:10" ht="17.5" customHeight="1" x14ac:dyDescent="0.35">
      <c r="A107" s="1184" t="s">
        <v>938</v>
      </c>
      <c r="B107" s="1184"/>
      <c r="C107" s="1184"/>
      <c r="D107" s="157">
        <v>12</v>
      </c>
      <c r="E107" s="157">
        <v>7</v>
      </c>
      <c r="F107" s="279">
        <v>0.1091</v>
      </c>
      <c r="G107" s="279">
        <v>6.0900000000000003E-2</v>
      </c>
      <c r="H107" s="108"/>
      <c r="I107" s="108"/>
      <c r="J107" s="108"/>
    </row>
    <row r="108" spans="1:10" ht="17.5" customHeight="1" x14ac:dyDescent="0.35">
      <c r="A108" s="1184" t="s">
        <v>941</v>
      </c>
      <c r="B108" s="1184"/>
      <c r="C108" s="1184"/>
      <c r="D108" s="157">
        <v>9</v>
      </c>
      <c r="E108" s="157">
        <v>2</v>
      </c>
      <c r="F108" s="279">
        <v>1.5599999999999999E-2</v>
      </c>
      <c r="G108" s="279">
        <v>1.4800000000000001E-2</v>
      </c>
      <c r="H108" s="108"/>
      <c r="I108" s="108"/>
      <c r="J108" s="108"/>
    </row>
    <row r="109" spans="1:10" ht="17.5" customHeight="1" x14ac:dyDescent="0.35">
      <c r="A109" s="1184" t="s">
        <v>867</v>
      </c>
      <c r="B109" s="1184"/>
      <c r="C109" s="1184"/>
      <c r="D109" s="157">
        <v>43</v>
      </c>
      <c r="E109" s="157">
        <v>7</v>
      </c>
      <c r="F109" s="279">
        <v>5.8700000000000002E-2</v>
      </c>
      <c r="G109" s="279">
        <v>5.0700000000000002E-2</v>
      </c>
      <c r="H109" s="108"/>
      <c r="I109" s="108"/>
      <c r="J109" s="108"/>
    </row>
    <row r="110" spans="1:10" ht="17.5" customHeight="1" x14ac:dyDescent="0.35">
      <c r="A110" s="1184" t="s">
        <v>869</v>
      </c>
      <c r="B110" s="1184"/>
      <c r="C110" s="1184"/>
      <c r="D110" s="157">
        <v>146</v>
      </c>
      <c r="E110" s="157">
        <v>65</v>
      </c>
      <c r="F110" s="279">
        <v>6.1699999999999998E-2</v>
      </c>
      <c r="G110" s="279">
        <v>0.1658</v>
      </c>
      <c r="H110" s="108"/>
      <c r="I110" s="108"/>
      <c r="J110" s="108"/>
    </row>
    <row r="111" spans="1:10" ht="17.5" customHeight="1" x14ac:dyDescent="0.35">
      <c r="A111" s="1184" t="s">
        <v>870</v>
      </c>
      <c r="B111" s="1184"/>
      <c r="C111" s="1184"/>
      <c r="D111" s="157">
        <v>49</v>
      </c>
      <c r="E111" s="157">
        <v>8</v>
      </c>
      <c r="F111" s="279">
        <v>0.14080000000000001</v>
      </c>
      <c r="G111" s="279">
        <v>0.1404</v>
      </c>
      <c r="H111" s="108"/>
      <c r="I111" s="108"/>
      <c r="J111" s="108"/>
    </row>
    <row r="112" spans="1:10" ht="17.5" customHeight="1" x14ac:dyDescent="0.35">
      <c r="A112" s="378" t="s">
        <v>939</v>
      </c>
      <c r="B112" s="380"/>
      <c r="C112" s="381"/>
      <c r="D112" s="329" t="s">
        <v>940</v>
      </c>
      <c r="E112" s="382" t="s">
        <v>940</v>
      </c>
      <c r="F112" s="383" t="s">
        <v>940</v>
      </c>
      <c r="G112" s="383" t="s">
        <v>940</v>
      </c>
      <c r="H112" s="108"/>
      <c r="I112" s="108"/>
      <c r="J112" s="108"/>
    </row>
    <row r="113" spans="1:10" ht="17.5" customHeight="1" x14ac:dyDescent="0.35">
      <c r="A113" s="1188" t="s">
        <v>946</v>
      </c>
      <c r="B113" s="1188"/>
      <c r="C113" s="1188"/>
      <c r="D113" s="257">
        <v>338</v>
      </c>
      <c r="E113" s="257">
        <v>108</v>
      </c>
      <c r="F113" s="280">
        <v>7.3499999999999996E-2</v>
      </c>
      <c r="G113" s="280">
        <v>0.1153</v>
      </c>
      <c r="H113" s="108"/>
      <c r="I113" s="108"/>
      <c r="J113" s="108"/>
    </row>
    <row r="114" spans="1:10" ht="16" customHeight="1" x14ac:dyDescent="0.35">
      <c r="A114" s="1186" t="s">
        <v>1072</v>
      </c>
      <c r="B114" s="1186"/>
      <c r="C114" s="1186"/>
      <c r="D114" s="1186"/>
      <c r="E114" s="1186"/>
      <c r="F114" s="1186"/>
      <c r="G114" s="1186"/>
      <c r="H114" s="1189"/>
      <c r="I114" s="1189"/>
      <c r="J114" s="108"/>
    </row>
    <row r="115" spans="1:10" ht="10" customHeight="1" x14ac:dyDescent="0.35">
      <c r="A115" s="108"/>
      <c r="B115" s="108"/>
      <c r="C115" s="108"/>
      <c r="D115" s="108"/>
      <c r="E115" s="108"/>
      <c r="F115" s="108"/>
      <c r="G115" s="108"/>
      <c r="H115" s="108"/>
      <c r="I115" s="108"/>
      <c r="J115" s="108"/>
    </row>
    <row r="116" spans="1:10" s="405" customFormat="1" ht="45" customHeight="1" x14ac:dyDescent="0.35">
      <c r="A116" s="1133" t="s">
        <v>1073</v>
      </c>
      <c r="B116" s="1133"/>
      <c r="C116" s="1133"/>
      <c r="D116" s="1133"/>
      <c r="E116" s="1133"/>
      <c r="F116" s="1133"/>
      <c r="G116" s="592"/>
      <c r="H116" s="579"/>
      <c r="I116" s="579"/>
      <c r="J116" s="579"/>
    </row>
    <row r="117" spans="1:10" ht="30" customHeight="1" x14ac:dyDescent="0.35">
      <c r="A117" s="173" t="s">
        <v>1023</v>
      </c>
      <c r="B117" s="893"/>
      <c r="C117" s="893"/>
      <c r="D117" s="172" t="s">
        <v>1074</v>
      </c>
      <c r="E117" s="254" t="s">
        <v>1075</v>
      </c>
      <c r="F117" s="172" t="s">
        <v>1076</v>
      </c>
      <c r="G117" s="177"/>
      <c r="H117" s="108"/>
      <c r="I117" s="108"/>
      <c r="J117" s="108"/>
    </row>
    <row r="118" spans="1:10" ht="17.5" customHeight="1" x14ac:dyDescent="0.35">
      <c r="A118" s="1184" t="s">
        <v>866</v>
      </c>
      <c r="B118" s="1184"/>
      <c r="C118" s="1184"/>
      <c r="D118" s="157">
        <v>514</v>
      </c>
      <c r="E118" s="157">
        <v>278</v>
      </c>
      <c r="F118" s="279">
        <v>0.54090000000000005</v>
      </c>
      <c r="G118" s="114"/>
      <c r="H118" s="108"/>
      <c r="I118" s="108"/>
      <c r="J118" s="108"/>
    </row>
    <row r="119" spans="1:10" ht="17.5" customHeight="1" x14ac:dyDescent="0.35">
      <c r="A119" s="1184" t="s">
        <v>941</v>
      </c>
      <c r="B119" s="1184"/>
      <c r="C119" s="1184"/>
      <c r="D119" s="157">
        <v>713</v>
      </c>
      <c r="E119" s="157">
        <v>297</v>
      </c>
      <c r="F119" s="279">
        <v>0.41649999999999998</v>
      </c>
      <c r="G119" s="114"/>
      <c r="H119" s="108"/>
      <c r="I119" s="108"/>
      <c r="J119" s="108"/>
    </row>
    <row r="120" spans="1:10" ht="17.5" customHeight="1" x14ac:dyDescent="0.35">
      <c r="A120" s="1184" t="s">
        <v>867</v>
      </c>
      <c r="B120" s="1184"/>
      <c r="C120" s="1184"/>
      <c r="D120" s="157">
        <v>871</v>
      </c>
      <c r="E120" s="157">
        <v>764</v>
      </c>
      <c r="F120" s="279">
        <v>0.87719999999999998</v>
      </c>
      <c r="G120" s="114"/>
      <c r="H120" s="108"/>
      <c r="I120" s="108"/>
      <c r="J120" s="108"/>
    </row>
    <row r="121" spans="1:10" ht="17.5" customHeight="1" x14ac:dyDescent="0.35">
      <c r="A121" s="1184" t="s">
        <v>869</v>
      </c>
      <c r="B121" s="1184"/>
      <c r="C121" s="1184"/>
      <c r="D121" s="299">
        <v>2760</v>
      </c>
      <c r="E121" s="299">
        <v>2718</v>
      </c>
      <c r="F121" s="279">
        <v>0.98480000000000001</v>
      </c>
      <c r="G121" s="114"/>
      <c r="H121" s="108"/>
      <c r="I121" s="108"/>
      <c r="J121" s="108"/>
    </row>
    <row r="122" spans="1:10" ht="17.5" customHeight="1" x14ac:dyDescent="0.35">
      <c r="A122" s="1184" t="s">
        <v>870</v>
      </c>
      <c r="B122" s="1184"/>
      <c r="C122" s="1184"/>
      <c r="D122" s="157">
        <v>406</v>
      </c>
      <c r="E122" s="157">
        <v>207</v>
      </c>
      <c r="F122" s="279">
        <v>0.50990000000000002</v>
      </c>
      <c r="G122" s="114"/>
      <c r="H122" s="108"/>
      <c r="I122" s="108"/>
      <c r="J122" s="108"/>
    </row>
    <row r="123" spans="1:10" ht="17.5" customHeight="1" x14ac:dyDescent="0.35">
      <c r="A123" s="1188" t="s">
        <v>946</v>
      </c>
      <c r="B123" s="1188"/>
      <c r="C123" s="1188"/>
      <c r="D123" s="300">
        <v>5264</v>
      </c>
      <c r="E123" s="300">
        <v>4264</v>
      </c>
      <c r="F123" s="280">
        <v>0.81</v>
      </c>
      <c r="G123" s="114"/>
      <c r="H123" s="108"/>
      <c r="I123" s="108"/>
      <c r="J123" s="108"/>
    </row>
    <row r="124" spans="1:10" ht="27" customHeight="1" x14ac:dyDescent="0.35">
      <c r="A124" s="1193" t="s">
        <v>1077</v>
      </c>
      <c r="B124" s="1193"/>
      <c r="C124" s="1193"/>
      <c r="D124" s="1193"/>
      <c r="E124" s="1193"/>
      <c r="F124" s="1193"/>
      <c r="G124" s="185"/>
      <c r="H124" s="185"/>
      <c r="I124" s="185"/>
      <c r="J124" s="108"/>
    </row>
    <row r="125" spans="1:10" ht="10" customHeight="1" x14ac:dyDescent="0.35">
      <c r="A125" s="108"/>
      <c r="B125" s="108"/>
      <c r="C125" s="108"/>
      <c r="D125" s="108"/>
      <c r="E125" s="108"/>
      <c r="F125" s="108"/>
      <c r="G125" s="108"/>
      <c r="H125" s="108"/>
      <c r="I125" s="108"/>
      <c r="J125" s="108"/>
    </row>
    <row r="126" spans="1:10" s="405" customFormat="1" ht="45" customHeight="1" x14ac:dyDescent="0.35">
      <c r="A126" s="1133" t="s">
        <v>1078</v>
      </c>
      <c r="B126" s="1133"/>
      <c r="C126" s="1133"/>
      <c r="D126" s="1133"/>
      <c r="E126" s="1133"/>
      <c r="F126" s="1133"/>
      <c r="G126" s="579"/>
      <c r="H126" s="579"/>
      <c r="I126" s="579"/>
      <c r="J126" s="579"/>
    </row>
    <row r="127" spans="1:10" ht="17.5" customHeight="1" x14ac:dyDescent="0.35">
      <c r="A127" s="173" t="s">
        <v>1023</v>
      </c>
      <c r="B127" s="893"/>
      <c r="C127" s="893"/>
      <c r="D127" s="172" t="s">
        <v>1074</v>
      </c>
      <c r="E127" s="254" t="s">
        <v>1079</v>
      </c>
      <c r="F127" s="172" t="s">
        <v>1076</v>
      </c>
      <c r="G127" s="108"/>
      <c r="H127" s="108"/>
      <c r="I127" s="108"/>
      <c r="J127" s="108"/>
    </row>
    <row r="128" spans="1:10" ht="17.5" customHeight="1" x14ac:dyDescent="0.35">
      <c r="A128" s="1184" t="s">
        <v>866</v>
      </c>
      <c r="B128" s="1184"/>
      <c r="C128" s="1184"/>
      <c r="D128" s="157">
        <v>514</v>
      </c>
      <c r="E128" s="157">
        <v>457</v>
      </c>
      <c r="F128" s="279">
        <v>0.8891</v>
      </c>
      <c r="G128" s="108"/>
      <c r="H128" s="108"/>
      <c r="I128" s="108"/>
      <c r="J128" s="108"/>
    </row>
    <row r="129" spans="1:11" ht="17.5" customHeight="1" x14ac:dyDescent="0.35">
      <c r="A129" s="1184" t="s">
        <v>941</v>
      </c>
      <c r="B129" s="1184"/>
      <c r="C129" s="1184"/>
      <c r="D129" s="157">
        <v>713</v>
      </c>
      <c r="E129" s="157">
        <v>659</v>
      </c>
      <c r="F129" s="279">
        <v>0.92430000000000001</v>
      </c>
      <c r="G129" s="108"/>
      <c r="H129" s="108"/>
      <c r="I129" s="108"/>
      <c r="J129" s="108"/>
    </row>
    <row r="130" spans="1:11" ht="17.5" customHeight="1" x14ac:dyDescent="0.35">
      <c r="A130" s="1184" t="s">
        <v>867</v>
      </c>
      <c r="B130" s="1184"/>
      <c r="C130" s="1184"/>
      <c r="D130" s="157">
        <v>871</v>
      </c>
      <c r="E130" s="157">
        <v>813</v>
      </c>
      <c r="F130" s="279">
        <v>0.93340000000000001</v>
      </c>
      <c r="G130" s="108"/>
      <c r="H130" s="108"/>
      <c r="I130" s="108"/>
      <c r="J130" s="108"/>
    </row>
    <row r="131" spans="1:11" ht="17.5" customHeight="1" x14ac:dyDescent="0.35">
      <c r="A131" s="1184" t="s">
        <v>869</v>
      </c>
      <c r="B131" s="1184"/>
      <c r="C131" s="1184"/>
      <c r="D131" s="299">
        <v>2760</v>
      </c>
      <c r="E131" s="299">
        <v>2723</v>
      </c>
      <c r="F131" s="279">
        <v>0.98660000000000003</v>
      </c>
      <c r="G131" s="108"/>
      <c r="H131" s="108"/>
      <c r="I131" s="108"/>
      <c r="J131" s="108"/>
    </row>
    <row r="132" spans="1:11" ht="17.5" customHeight="1" x14ac:dyDescent="0.35">
      <c r="A132" s="1184" t="s">
        <v>870</v>
      </c>
      <c r="B132" s="1184"/>
      <c r="C132" s="1184"/>
      <c r="D132" s="157">
        <v>406</v>
      </c>
      <c r="E132" s="157">
        <v>372</v>
      </c>
      <c r="F132" s="279">
        <v>0.9163</v>
      </c>
      <c r="G132" s="108"/>
      <c r="H132" s="108"/>
      <c r="I132" s="108"/>
      <c r="J132" s="108"/>
    </row>
    <row r="133" spans="1:11" ht="17.5" customHeight="1" x14ac:dyDescent="0.35">
      <c r="A133" s="1188" t="s">
        <v>946</v>
      </c>
      <c r="B133" s="1188"/>
      <c r="C133" s="1188"/>
      <c r="D133" s="300">
        <v>5264</v>
      </c>
      <c r="E133" s="300">
        <v>5024</v>
      </c>
      <c r="F133" s="280">
        <v>0.95440000000000003</v>
      </c>
      <c r="G133" s="108"/>
      <c r="H133" s="108"/>
      <c r="I133" s="108"/>
      <c r="J133" s="108"/>
    </row>
    <row r="134" spans="1:11" ht="17.149999999999999" customHeight="1" x14ac:dyDescent="0.35">
      <c r="A134" s="1186" t="s">
        <v>1080</v>
      </c>
      <c r="B134" s="1186"/>
      <c r="C134" s="1186"/>
      <c r="D134" s="1186"/>
      <c r="E134" s="1186"/>
      <c r="F134" s="1186"/>
      <c r="G134" s="185"/>
      <c r="H134" s="185"/>
      <c r="I134" s="185"/>
      <c r="J134" s="108"/>
    </row>
    <row r="135" spans="1:11" ht="24" customHeight="1" x14ac:dyDescent="0.35">
      <c r="A135" s="1194" t="s">
        <v>1042</v>
      </c>
      <c r="B135" s="1194"/>
      <c r="C135" s="1194"/>
      <c r="D135" s="1194"/>
      <c r="E135" s="1194"/>
      <c r="F135" s="1194"/>
      <c r="G135" s="384"/>
      <c r="H135" s="114"/>
      <c r="I135" s="108"/>
      <c r="J135" s="108"/>
    </row>
    <row r="136" spans="1:11" ht="10" customHeight="1" x14ac:dyDescent="0.35">
      <c r="A136" s="108"/>
      <c r="B136" s="108"/>
      <c r="C136" s="108"/>
      <c r="D136" s="108"/>
      <c r="E136" s="108"/>
      <c r="F136" s="108"/>
      <c r="G136" s="108"/>
      <c r="H136" s="108"/>
      <c r="I136" s="108"/>
      <c r="J136" s="108"/>
    </row>
    <row r="137" spans="1:11" s="405" customFormat="1" ht="45" customHeight="1" x14ac:dyDescent="0.35">
      <c r="A137" s="1133" t="s">
        <v>1081</v>
      </c>
      <c r="B137" s="1133"/>
      <c r="C137" s="1133"/>
      <c r="D137" s="1133"/>
      <c r="E137" s="1133"/>
      <c r="F137" s="1133"/>
      <c r="G137" s="582"/>
      <c r="H137" s="591"/>
      <c r="I137" s="591"/>
      <c r="J137" s="591"/>
      <c r="K137" s="593"/>
    </row>
    <row r="138" spans="1:11" ht="17.5" customHeight="1" x14ac:dyDescent="0.35">
      <c r="A138" s="173"/>
      <c r="B138" s="893"/>
      <c r="C138" s="893"/>
      <c r="D138" s="172" t="s">
        <v>1082</v>
      </c>
      <c r="E138" s="172" t="s">
        <v>973</v>
      </c>
      <c r="F138" s="172" t="s">
        <v>1083</v>
      </c>
      <c r="G138" s="172" t="s">
        <v>975</v>
      </c>
      <c r="H138" s="172" t="s">
        <v>1084</v>
      </c>
      <c r="I138" s="172" t="s">
        <v>922</v>
      </c>
      <c r="J138" s="172" t="s">
        <v>1085</v>
      </c>
      <c r="K138" s="172" t="s">
        <v>32</v>
      </c>
    </row>
    <row r="139" spans="1:11" ht="17.5" customHeight="1" x14ac:dyDescent="0.35">
      <c r="A139" s="1184" t="s">
        <v>1086</v>
      </c>
      <c r="B139" s="1184"/>
      <c r="C139" s="1184"/>
      <c r="D139" s="279">
        <v>0.81424705156365396</v>
      </c>
      <c r="E139" s="303">
        <v>0.98409070002759647</v>
      </c>
      <c r="F139" s="279">
        <v>0.83569363041118716</v>
      </c>
      <c r="G139" s="279">
        <v>0.94918171331791279</v>
      </c>
      <c r="H139" s="279">
        <v>0.92559999999999998</v>
      </c>
      <c r="I139" s="279">
        <v>0.75260000000000005</v>
      </c>
      <c r="J139" s="279">
        <v>0.4229</v>
      </c>
      <c r="K139" s="303">
        <v>0.81010000000000004</v>
      </c>
    </row>
    <row r="140" spans="1:11" ht="17.5" customHeight="1" x14ac:dyDescent="0.35">
      <c r="A140" s="1152" t="s">
        <v>1087</v>
      </c>
      <c r="B140" s="1152"/>
      <c r="C140" s="1152"/>
      <c r="D140" s="279">
        <v>0.84897690071700171</v>
      </c>
      <c r="E140" s="303">
        <v>0.99555150684228477</v>
      </c>
      <c r="F140" s="279">
        <v>0.9282063430049744</v>
      </c>
      <c r="G140" s="279">
        <v>0.9559684570485848</v>
      </c>
      <c r="H140" s="279">
        <v>0.87670000000000003</v>
      </c>
      <c r="I140" s="279">
        <v>0.85399999999999998</v>
      </c>
      <c r="J140" s="279">
        <v>0.54390000000000005</v>
      </c>
      <c r="K140" s="303">
        <v>0.90159999999999996</v>
      </c>
    </row>
    <row r="141" spans="1:11" ht="17.5" customHeight="1" x14ac:dyDescent="0.35">
      <c r="A141" s="1152" t="s">
        <v>1088</v>
      </c>
      <c r="B141" s="1152"/>
      <c r="C141" s="1152"/>
      <c r="D141" s="279">
        <v>0.98058968025842908</v>
      </c>
      <c r="E141" s="303">
        <v>0.62573204532943438</v>
      </c>
      <c r="F141" s="279">
        <v>0.8215201382998899</v>
      </c>
      <c r="G141" s="279">
        <v>0.9327949714048267</v>
      </c>
      <c r="H141" s="279" t="s">
        <v>863</v>
      </c>
      <c r="I141" s="279">
        <v>1.0347999999999999</v>
      </c>
      <c r="J141" s="279" t="s">
        <v>863</v>
      </c>
      <c r="K141" s="303">
        <v>0.86119999999999997</v>
      </c>
    </row>
    <row r="142" spans="1:11" ht="17.5" customHeight="1" x14ac:dyDescent="0.35">
      <c r="A142" s="1152" t="s">
        <v>1089</v>
      </c>
      <c r="B142" s="1152"/>
      <c r="C142" s="1152"/>
      <c r="D142" s="279">
        <v>0.88835075950978104</v>
      </c>
      <c r="E142" s="279" t="s">
        <v>863</v>
      </c>
      <c r="F142" s="279" t="s">
        <v>863</v>
      </c>
      <c r="G142" s="279" t="s">
        <v>863</v>
      </c>
      <c r="H142" s="279" t="s">
        <v>863</v>
      </c>
      <c r="I142" s="279" t="s">
        <v>863</v>
      </c>
      <c r="J142" s="279" t="s">
        <v>863</v>
      </c>
      <c r="K142" s="303">
        <v>0.94020000000000004</v>
      </c>
    </row>
    <row r="143" spans="1:11" ht="18" customHeight="1" x14ac:dyDescent="0.35">
      <c r="A143" s="1186" t="s">
        <v>1090</v>
      </c>
      <c r="B143" s="1186"/>
      <c r="C143" s="1186"/>
      <c r="D143" s="1186"/>
      <c r="E143" s="1186"/>
      <c r="F143" s="1186"/>
      <c r="G143" s="1186"/>
      <c r="H143" s="1186"/>
      <c r="I143" s="1186"/>
      <c r="J143" s="1186"/>
    </row>
    <row r="144" spans="1:11" ht="10" customHeight="1" x14ac:dyDescent="0.35">
      <c r="A144" s="108"/>
      <c r="B144" s="108"/>
      <c r="C144" s="108"/>
      <c r="D144" s="108"/>
      <c r="E144" s="108"/>
      <c r="F144" s="108"/>
      <c r="G144" s="108"/>
      <c r="H144" s="108"/>
      <c r="I144" s="108"/>
      <c r="J144" s="108"/>
    </row>
    <row r="145" spans="1:10" s="405" customFormat="1" ht="45" customHeight="1" x14ac:dyDescent="0.35">
      <c r="A145" s="1133" t="s">
        <v>1091</v>
      </c>
      <c r="B145" s="1133"/>
      <c r="C145" s="1133"/>
      <c r="D145" s="1133"/>
      <c r="E145" s="1195"/>
      <c r="F145" s="1195"/>
      <c r="G145" s="579"/>
      <c r="H145" s="579"/>
      <c r="I145" s="579"/>
      <c r="J145" s="579"/>
    </row>
    <row r="146" spans="1:10" ht="17.5" customHeight="1" x14ac:dyDescent="0.35">
      <c r="A146" s="173" t="s">
        <v>913</v>
      </c>
      <c r="B146" s="893"/>
      <c r="C146" s="893"/>
      <c r="D146" s="172" t="s">
        <v>1092</v>
      </c>
      <c r="E146" s="249"/>
      <c r="F146" s="113"/>
      <c r="G146" s="108"/>
      <c r="H146" s="108"/>
      <c r="I146" s="108"/>
      <c r="J146" s="108"/>
    </row>
    <row r="147" spans="1:10" ht="17.5" customHeight="1" x14ac:dyDescent="0.35">
      <c r="A147" s="1188" t="s">
        <v>32</v>
      </c>
      <c r="B147" s="1188"/>
      <c r="C147" s="1188"/>
      <c r="D147" s="377">
        <v>2.5299999999999998</v>
      </c>
      <c r="E147" s="114"/>
      <c r="F147" s="114"/>
      <c r="G147" s="108"/>
      <c r="H147" s="108"/>
      <c r="I147" s="108"/>
      <c r="J147" s="108"/>
    </row>
    <row r="148" spans="1:10" ht="16" customHeight="1" x14ac:dyDescent="0.35">
      <c r="A148" s="1186" t="s">
        <v>1093</v>
      </c>
      <c r="B148" s="1186"/>
      <c r="C148" s="1186"/>
      <c r="D148" s="1186"/>
      <c r="E148" s="1189"/>
      <c r="F148" s="1189"/>
      <c r="G148" s="1189"/>
      <c r="H148" s="1189"/>
      <c r="I148" s="1189"/>
      <c r="J148" s="1189"/>
    </row>
    <row r="149" spans="1:10" ht="10" customHeight="1" x14ac:dyDescent="0.35">
      <c r="A149" s="108"/>
      <c r="B149" s="108"/>
      <c r="C149" s="108"/>
      <c r="D149" s="108"/>
      <c r="E149" s="108"/>
      <c r="F149" s="108"/>
      <c r="G149" s="108"/>
      <c r="H149" s="108"/>
      <c r="I149" s="108"/>
      <c r="J149" s="108"/>
    </row>
    <row r="150" spans="1:10" s="405" customFormat="1" ht="45" customHeight="1" x14ac:dyDescent="0.35">
      <c r="A150" s="1133" t="s">
        <v>1094</v>
      </c>
      <c r="B150" s="1133"/>
      <c r="C150" s="1133"/>
      <c r="D150" s="1133"/>
      <c r="E150" s="1133"/>
      <c r="F150" s="1133"/>
      <c r="G150" s="579"/>
      <c r="H150" s="579"/>
      <c r="I150" s="579"/>
      <c r="J150" s="579"/>
    </row>
    <row r="151" spans="1:10" ht="37" x14ac:dyDescent="0.35">
      <c r="A151" s="173" t="s">
        <v>937</v>
      </c>
      <c r="B151" s="893"/>
      <c r="C151" s="893"/>
      <c r="D151" s="254" t="s">
        <v>1095</v>
      </c>
      <c r="E151" s="254" t="s">
        <v>1096</v>
      </c>
      <c r="F151" s="118"/>
      <c r="G151" s="108"/>
      <c r="H151" s="108"/>
      <c r="I151" s="652"/>
      <c r="J151" s="652"/>
    </row>
    <row r="152" spans="1:10" ht="17.5" customHeight="1" x14ac:dyDescent="0.35">
      <c r="A152" s="1184" t="s">
        <v>1082</v>
      </c>
      <c r="B152" s="1184"/>
      <c r="C152" s="1184"/>
      <c r="D152" s="279">
        <v>9.6600000000000005E-2</v>
      </c>
      <c r="E152" s="279">
        <v>7.9100000000000004E-2</v>
      </c>
      <c r="F152" s="114"/>
      <c r="G152" s="108"/>
      <c r="H152" s="108"/>
      <c r="I152" s="108"/>
      <c r="J152" s="108"/>
    </row>
    <row r="153" spans="1:10" ht="17.5" customHeight="1" x14ac:dyDescent="0.35">
      <c r="A153" s="1184" t="s">
        <v>973</v>
      </c>
      <c r="B153" s="1184"/>
      <c r="C153" s="1184"/>
      <c r="D153" s="279">
        <v>2.1899999999999999E-2</v>
      </c>
      <c r="E153" s="279">
        <v>2.1499999999999998E-2</v>
      </c>
      <c r="F153" s="114"/>
      <c r="G153" s="108"/>
      <c r="H153" s="108"/>
      <c r="I153" s="108"/>
      <c r="J153" s="108"/>
    </row>
    <row r="154" spans="1:10" ht="17.5" customHeight="1" x14ac:dyDescent="0.35">
      <c r="A154" s="1184" t="s">
        <v>1083</v>
      </c>
      <c r="B154" s="1184"/>
      <c r="C154" s="1184"/>
      <c r="D154" s="279">
        <v>5.5461910296590901E-2</v>
      </c>
      <c r="E154" s="279">
        <v>4.0978584261565899E-2</v>
      </c>
      <c r="F154" s="114"/>
      <c r="G154" s="108"/>
      <c r="H154" s="108"/>
      <c r="I154" s="108"/>
      <c r="J154" s="108"/>
    </row>
    <row r="155" spans="1:10" ht="17.5" customHeight="1" x14ac:dyDescent="0.35">
      <c r="A155" s="1184" t="s">
        <v>975</v>
      </c>
      <c r="B155" s="1184"/>
      <c r="C155" s="1184"/>
      <c r="D155" s="279">
        <v>1.7110190736758499E-2</v>
      </c>
      <c r="E155" s="279">
        <v>1.57858713051671E-2</v>
      </c>
      <c r="F155" s="114"/>
      <c r="G155" s="108"/>
      <c r="H155" s="108"/>
      <c r="I155" s="108"/>
      <c r="J155" s="108"/>
    </row>
    <row r="156" spans="1:10" ht="17.5" customHeight="1" x14ac:dyDescent="0.35">
      <c r="A156" s="1184" t="s">
        <v>1084</v>
      </c>
      <c r="B156" s="1184"/>
      <c r="C156" s="1184"/>
      <c r="D156" s="279">
        <v>1.5561332659951301E-2</v>
      </c>
      <c r="E156" s="279">
        <v>1.4438916863697601E-2</v>
      </c>
      <c r="F156" s="108"/>
      <c r="G156" s="108"/>
      <c r="H156" s="108"/>
      <c r="I156" s="108"/>
      <c r="J156" s="108"/>
    </row>
    <row r="157" spans="1:10" ht="17.5" customHeight="1" x14ac:dyDescent="0.35">
      <c r="A157" s="1184" t="s">
        <v>922</v>
      </c>
      <c r="B157" s="1184"/>
      <c r="C157" s="1184"/>
      <c r="D157" s="279">
        <v>2.07029967333291E-2</v>
      </c>
      <c r="E157" s="279">
        <v>2.07029967333291E-2</v>
      </c>
      <c r="F157" s="108"/>
      <c r="G157" s="108"/>
      <c r="H157" s="108"/>
      <c r="I157" s="108"/>
      <c r="J157" s="108"/>
    </row>
    <row r="158" spans="1:10" ht="17.5" customHeight="1" x14ac:dyDescent="0.35">
      <c r="A158" s="1171" t="s">
        <v>1085</v>
      </c>
      <c r="B158" s="1171"/>
      <c r="C158" s="176"/>
      <c r="D158" s="279">
        <v>9.4327556368559107E-2</v>
      </c>
      <c r="E158" s="279">
        <v>2.7625841883244601E-2</v>
      </c>
      <c r="F158" s="108"/>
      <c r="G158" s="108"/>
      <c r="H158" s="108"/>
      <c r="I158" s="108"/>
      <c r="J158" s="108"/>
    </row>
    <row r="159" spans="1:10" ht="17.5" customHeight="1" x14ac:dyDescent="0.35">
      <c r="A159" s="1188" t="s">
        <v>32</v>
      </c>
      <c r="B159" s="1188"/>
      <c r="C159" s="1188"/>
      <c r="D159" s="280">
        <v>4.5999999999999999E-2</v>
      </c>
      <c r="E159" s="280">
        <v>3.1399999999999997E-2</v>
      </c>
      <c r="F159" s="108"/>
      <c r="G159" s="108"/>
      <c r="H159" s="108"/>
      <c r="I159" s="108"/>
      <c r="J159" s="108"/>
    </row>
    <row r="160" spans="1:10" ht="28" customHeight="1" x14ac:dyDescent="0.35">
      <c r="A160" s="1186" t="s">
        <v>1097</v>
      </c>
      <c r="B160" s="1186"/>
      <c r="C160" s="1186"/>
      <c r="D160" s="1186"/>
      <c r="E160" s="1186"/>
      <c r="F160" s="185"/>
      <c r="G160" s="185"/>
      <c r="H160" s="185"/>
      <c r="I160" s="185"/>
      <c r="J160" s="185"/>
    </row>
    <row r="161" spans="1:19" ht="17.5" customHeight="1" x14ac:dyDescent="0.35">
      <c r="A161" s="108"/>
      <c r="B161" s="108"/>
      <c r="C161" s="108"/>
      <c r="D161" s="108"/>
      <c r="E161" s="108"/>
      <c r="F161" s="108"/>
      <c r="G161" s="108"/>
      <c r="H161" s="108"/>
      <c r="I161" s="108"/>
      <c r="J161" s="108"/>
    </row>
    <row r="162" spans="1:19" ht="70" customHeight="1" x14ac:dyDescent="0.35">
      <c r="A162" s="1113" t="s">
        <v>1</v>
      </c>
      <c r="B162" s="1113"/>
      <c r="C162" s="1113"/>
      <c r="D162" s="1113"/>
      <c r="E162" s="1114"/>
      <c r="F162" s="186"/>
      <c r="G162" s="186"/>
      <c r="H162" s="108"/>
      <c r="I162" s="108"/>
      <c r="J162" s="108"/>
    </row>
    <row r="163" spans="1:19" ht="194.15" customHeight="1" x14ac:dyDescent="0.45">
      <c r="A163" s="796" t="s">
        <v>1098</v>
      </c>
      <c r="B163" s="796"/>
      <c r="C163" s="796"/>
      <c r="D163" s="796"/>
      <c r="E163" s="796"/>
      <c r="F163" s="796"/>
      <c r="G163" s="796"/>
      <c r="H163" s="9"/>
      <c r="I163" s="9"/>
      <c r="J163" s="9"/>
      <c r="K163" s="9"/>
      <c r="L163" s="64"/>
      <c r="M163" s="6"/>
      <c r="N163" s="14"/>
      <c r="O163" s="14"/>
      <c r="P163" s="14"/>
      <c r="Q163" s="14"/>
      <c r="R163" s="14"/>
      <c r="S163" s="14"/>
    </row>
    <row r="164" spans="1:19" ht="10" customHeight="1" x14ac:dyDescent="0.35"/>
    <row r="165" spans="1:19" s="405" customFormat="1" ht="45" customHeight="1" x14ac:dyDescent="0.35">
      <c r="A165" s="1133" t="s">
        <v>1099</v>
      </c>
      <c r="B165" s="1133"/>
      <c r="C165" s="1133"/>
      <c r="D165" s="1133"/>
      <c r="E165" s="1133"/>
      <c r="F165" s="1133"/>
      <c r="G165" s="1133"/>
      <c r="H165" s="1133"/>
      <c r="I165" s="1133"/>
    </row>
    <row r="166" spans="1:19" ht="37" x14ac:dyDescent="0.35">
      <c r="A166" s="173"/>
      <c r="B166" s="893"/>
      <c r="C166" s="893"/>
      <c r="D166" s="254" t="s">
        <v>1100</v>
      </c>
      <c r="E166" s="254" t="s">
        <v>1101</v>
      </c>
      <c r="F166" s="254" t="s">
        <v>1102</v>
      </c>
      <c r="G166" s="254" t="s">
        <v>1103</v>
      </c>
      <c r="H166" s="254" t="s">
        <v>1104</v>
      </c>
      <c r="I166" s="254" t="s">
        <v>1105</v>
      </c>
      <c r="J166" s="84"/>
    </row>
    <row r="167" spans="1:19" ht="28.5" customHeight="1" x14ac:dyDescent="0.35">
      <c r="A167" s="935" t="s">
        <v>1048</v>
      </c>
      <c r="B167" s="935"/>
      <c r="C167" s="935"/>
      <c r="D167" s="596">
        <v>4985</v>
      </c>
      <c r="E167" s="596">
        <v>3548</v>
      </c>
      <c r="F167" s="551">
        <v>0.7117</v>
      </c>
      <c r="G167" s="597">
        <v>72672.53</v>
      </c>
      <c r="H167" s="597">
        <v>14.58</v>
      </c>
      <c r="I167" s="597">
        <v>20.48</v>
      </c>
      <c r="J167" s="79"/>
    </row>
    <row r="168" spans="1:19" ht="17.5" customHeight="1" x14ac:dyDescent="0.35">
      <c r="A168" s="1152" t="s">
        <v>1049</v>
      </c>
      <c r="B168" s="1152"/>
      <c r="C168" s="1152"/>
      <c r="D168" s="299">
        <v>314</v>
      </c>
      <c r="E168" s="299">
        <v>243</v>
      </c>
      <c r="F168" s="279">
        <v>0.77390000000000003</v>
      </c>
      <c r="G168" s="277">
        <v>2019.13</v>
      </c>
      <c r="H168" s="277">
        <v>6.43</v>
      </c>
      <c r="I168" s="277">
        <v>8.31</v>
      </c>
      <c r="J168" s="79"/>
    </row>
    <row r="169" spans="1:19" ht="17.5" customHeight="1" x14ac:dyDescent="0.35">
      <c r="A169" s="1152" t="s">
        <v>1050</v>
      </c>
      <c r="B169" s="1152"/>
      <c r="C169" s="1152"/>
      <c r="D169" s="299">
        <v>106</v>
      </c>
      <c r="E169" s="299">
        <v>85</v>
      </c>
      <c r="F169" s="279">
        <v>0.80189999999999995</v>
      </c>
      <c r="G169" s="277">
        <v>536.63</v>
      </c>
      <c r="H169" s="277">
        <v>5.0599999999999996</v>
      </c>
      <c r="I169" s="277">
        <v>6.31</v>
      </c>
      <c r="J169" s="79"/>
    </row>
    <row r="170" spans="1:19" ht="17.5" customHeight="1" x14ac:dyDescent="0.35">
      <c r="A170" s="1152" t="s">
        <v>1051</v>
      </c>
      <c r="B170" s="1152"/>
      <c r="C170" s="1152"/>
      <c r="D170" s="299">
        <v>15</v>
      </c>
      <c r="E170" s="299">
        <v>12</v>
      </c>
      <c r="F170" s="279">
        <v>0.8</v>
      </c>
      <c r="G170" s="277">
        <v>24.25</v>
      </c>
      <c r="H170" s="277">
        <v>1.62</v>
      </c>
      <c r="I170" s="277">
        <v>2.02</v>
      </c>
      <c r="J170" s="79"/>
    </row>
    <row r="171" spans="1:19" ht="30" customHeight="1" x14ac:dyDescent="0.35">
      <c r="A171" s="933" t="s">
        <v>1052</v>
      </c>
      <c r="B171" s="933"/>
      <c r="C171" s="933"/>
      <c r="D171" s="596">
        <v>6</v>
      </c>
      <c r="E171" s="596">
        <v>2</v>
      </c>
      <c r="F171" s="551">
        <v>0.33329999999999999</v>
      </c>
      <c r="G171" s="597">
        <v>3</v>
      </c>
      <c r="H171" s="597">
        <v>0.5</v>
      </c>
      <c r="I171" s="597">
        <v>1.5</v>
      </c>
    </row>
    <row r="172" spans="1:19" ht="17.5" customHeight="1" x14ac:dyDescent="0.35">
      <c r="A172" s="1188" t="s">
        <v>946</v>
      </c>
      <c r="B172" s="1188"/>
      <c r="C172" s="1188"/>
      <c r="D172" s="300">
        <v>5426</v>
      </c>
      <c r="E172" s="300">
        <v>3890</v>
      </c>
      <c r="F172" s="280">
        <v>0.71689999999999998</v>
      </c>
      <c r="G172" s="278">
        <v>75255.55</v>
      </c>
      <c r="H172" s="278">
        <v>13.87</v>
      </c>
      <c r="I172" s="653">
        <v>19.420000000000002</v>
      </c>
    </row>
    <row r="173" spans="1:19" ht="10" customHeight="1" x14ac:dyDescent="0.35">
      <c r="A173" s="1186"/>
      <c r="B173" s="1186"/>
      <c r="C173" s="1186"/>
      <c r="D173" s="1186"/>
      <c r="E173" s="1186"/>
      <c r="F173" s="1186"/>
      <c r="G173" s="1186"/>
      <c r="H173" s="1186"/>
      <c r="I173" s="1186"/>
      <c r="J173" s="86"/>
    </row>
    <row r="174" spans="1:19" s="405" customFormat="1" ht="45" customHeight="1" x14ac:dyDescent="0.35">
      <c r="A174" s="1117" t="s">
        <v>1106</v>
      </c>
      <c r="B174" s="1117"/>
      <c r="C174" s="1117"/>
      <c r="D174" s="1117"/>
      <c r="E174" s="1117"/>
      <c r="F174" s="1117"/>
      <c r="G174" s="1117"/>
      <c r="H174" s="205"/>
      <c r="I174" s="205"/>
      <c r="J174" s="598"/>
    </row>
    <row r="175" spans="1:19" ht="17.5" customHeight="1" x14ac:dyDescent="0.35">
      <c r="A175" s="173"/>
      <c r="B175" s="893"/>
      <c r="C175" s="893"/>
      <c r="D175" s="893" t="s">
        <v>1107</v>
      </c>
      <c r="E175" s="893"/>
      <c r="F175" s="518"/>
      <c r="G175" s="518"/>
      <c r="H175" s="185"/>
      <c r="I175" s="86"/>
    </row>
    <row r="176" spans="1:19" ht="15" customHeight="1" x14ac:dyDescent="0.35">
      <c r="A176" s="1196" t="s">
        <v>1071</v>
      </c>
      <c r="B176" s="1196"/>
      <c r="C176" s="1196"/>
      <c r="D176" s="1197">
        <v>13.91</v>
      </c>
      <c r="E176" s="1197"/>
      <c r="F176" s="185"/>
      <c r="G176" s="185"/>
      <c r="H176" s="185"/>
      <c r="I176" s="86"/>
    </row>
    <row r="177" spans="1:10" ht="15" customHeight="1" x14ac:dyDescent="0.35">
      <c r="A177" s="1198" t="s">
        <v>1070</v>
      </c>
      <c r="B177" s="1198"/>
      <c r="C177" s="1198"/>
      <c r="D177" s="1199">
        <v>19.899999999999999</v>
      </c>
      <c r="E177" s="1199"/>
      <c r="F177" s="185"/>
      <c r="G177" s="185"/>
      <c r="H177" s="185"/>
      <c r="I177" s="86"/>
    </row>
    <row r="178" spans="1:10" ht="15" customHeight="1" x14ac:dyDescent="0.35">
      <c r="A178" s="1188" t="s">
        <v>993</v>
      </c>
      <c r="B178" s="1188"/>
      <c r="C178" s="1188"/>
      <c r="D178" s="1200">
        <v>19.100000000000001</v>
      </c>
      <c r="E178" s="1200"/>
      <c r="F178" s="386"/>
      <c r="G178" s="185"/>
      <c r="H178" s="185"/>
      <c r="I178" s="86"/>
    </row>
    <row r="179" spans="1:10" ht="17.149999999999999" customHeight="1" x14ac:dyDescent="0.35">
      <c r="A179" s="1206" t="s">
        <v>1108</v>
      </c>
      <c r="B179" s="1206"/>
      <c r="C179" s="1206"/>
      <c r="D179" s="1206"/>
      <c r="E179" s="1206"/>
      <c r="F179" s="1206"/>
      <c r="G179" s="185"/>
      <c r="H179" s="185"/>
      <c r="I179" s="185"/>
      <c r="J179" s="86"/>
    </row>
    <row r="180" spans="1:10" ht="10" customHeight="1" x14ac:dyDescent="0.35">
      <c r="A180" s="108"/>
      <c r="B180" s="108"/>
      <c r="C180" s="108"/>
      <c r="D180" s="108"/>
      <c r="E180" s="108"/>
      <c r="F180" s="108"/>
      <c r="G180" s="108"/>
      <c r="H180" s="108"/>
      <c r="I180" s="108"/>
    </row>
    <row r="181" spans="1:10" s="405" customFormat="1" ht="45" customHeight="1" x14ac:dyDescent="0.35">
      <c r="A181" s="1133" t="s">
        <v>1109</v>
      </c>
      <c r="B181" s="1133"/>
      <c r="C181" s="1133"/>
      <c r="D181" s="1133"/>
      <c r="E181" s="1133"/>
      <c r="F181" s="1133"/>
      <c r="G181" s="1133"/>
      <c r="H181" s="1133"/>
      <c r="I181" s="1133"/>
    </row>
    <row r="182" spans="1:10" ht="37" x14ac:dyDescent="0.35">
      <c r="A182" s="1207" t="s">
        <v>1023</v>
      </c>
      <c r="B182" s="1207"/>
      <c r="C182" s="1207"/>
      <c r="D182" s="254" t="s">
        <v>1110</v>
      </c>
      <c r="E182" s="254" t="s">
        <v>1111</v>
      </c>
      <c r="F182" s="254" t="s">
        <v>1112</v>
      </c>
      <c r="G182" s="254" t="s">
        <v>1113</v>
      </c>
      <c r="H182" s="254" t="s">
        <v>1114</v>
      </c>
      <c r="I182" s="516"/>
    </row>
    <row r="183" spans="1:10" ht="17.5" customHeight="1" x14ac:dyDescent="0.35">
      <c r="A183" s="1184" t="s">
        <v>866</v>
      </c>
      <c r="B183" s="1184"/>
      <c r="C183" s="1184"/>
      <c r="D183" s="279">
        <v>0.85460000000000003</v>
      </c>
      <c r="E183" s="279">
        <v>0.75</v>
      </c>
      <c r="F183" s="279">
        <v>0.72729999999999995</v>
      </c>
      <c r="G183" s="279">
        <v>1</v>
      </c>
      <c r="H183" s="279"/>
      <c r="I183" s="114"/>
    </row>
    <row r="184" spans="1:10" ht="17.5" customHeight="1" x14ac:dyDescent="0.35">
      <c r="A184" s="1184" t="s">
        <v>938</v>
      </c>
      <c r="B184" s="1184"/>
      <c r="C184" s="1184"/>
      <c r="D184" s="279">
        <v>0.92230000000000001</v>
      </c>
      <c r="E184" s="279">
        <v>0.77780000000000005</v>
      </c>
      <c r="F184" s="279">
        <v>0.86960000000000004</v>
      </c>
      <c r="G184" s="279">
        <v>0.875</v>
      </c>
      <c r="H184" s="279">
        <v>0.8</v>
      </c>
      <c r="I184" s="114"/>
    </row>
    <row r="185" spans="1:10" ht="17.5" customHeight="1" x14ac:dyDescent="0.35">
      <c r="A185" s="1184" t="s">
        <v>941</v>
      </c>
      <c r="B185" s="1184"/>
      <c r="C185" s="1184"/>
      <c r="D185" s="279">
        <v>0.75</v>
      </c>
      <c r="E185" s="279">
        <v>0.65</v>
      </c>
      <c r="F185" s="279">
        <v>1</v>
      </c>
      <c r="G185" s="279">
        <v>0</v>
      </c>
      <c r="H185" s="279">
        <v>1</v>
      </c>
      <c r="I185" s="114"/>
    </row>
    <row r="186" spans="1:10" ht="17.5" customHeight="1" x14ac:dyDescent="0.35">
      <c r="A186" s="1184" t="s">
        <v>867</v>
      </c>
      <c r="B186" s="1184"/>
      <c r="C186" s="1184"/>
      <c r="D186" s="279">
        <v>0.95150000000000001</v>
      </c>
      <c r="E186" s="279">
        <v>0.87339999999999995</v>
      </c>
      <c r="F186" s="279">
        <v>0.82609999999999995</v>
      </c>
      <c r="G186" s="279">
        <v>1</v>
      </c>
      <c r="H186" s="279"/>
      <c r="I186" s="114"/>
    </row>
    <row r="187" spans="1:10" ht="17.5" customHeight="1" x14ac:dyDescent="0.35">
      <c r="A187" s="1201" t="s">
        <v>1115</v>
      </c>
      <c r="B187" s="1201"/>
      <c r="C187" s="1202"/>
      <c r="D187" s="385">
        <v>1</v>
      </c>
      <c r="E187" s="385">
        <v>1</v>
      </c>
      <c r="F187" s="303">
        <v>1</v>
      </c>
      <c r="G187" s="383">
        <v>1</v>
      </c>
      <c r="H187" s="383">
        <v>1</v>
      </c>
      <c r="I187" s="114"/>
    </row>
    <row r="188" spans="1:10" ht="17.5" customHeight="1" x14ac:dyDescent="0.35">
      <c r="A188" s="1184" t="s">
        <v>870</v>
      </c>
      <c r="B188" s="1184"/>
      <c r="C188" s="1184"/>
      <c r="D188" s="279">
        <v>0.84950000000000003</v>
      </c>
      <c r="E188" s="279">
        <v>0.84209999999999996</v>
      </c>
      <c r="F188" s="279">
        <v>1</v>
      </c>
      <c r="G188" s="279">
        <v>1</v>
      </c>
      <c r="H188" s="279"/>
      <c r="I188" s="114"/>
    </row>
    <row r="189" spans="1:10" ht="17.5" customHeight="1" x14ac:dyDescent="0.35">
      <c r="A189" s="1203" t="s">
        <v>946</v>
      </c>
      <c r="B189" s="1203"/>
      <c r="C189" s="1203"/>
      <c r="D189" s="654">
        <v>0.88800000000000001</v>
      </c>
      <c r="E189" s="654">
        <v>0.81559999999999999</v>
      </c>
      <c r="F189" s="654">
        <v>0.90380000000000005</v>
      </c>
      <c r="G189" s="654">
        <v>0.8125</v>
      </c>
      <c r="H189" s="654">
        <v>0.93330000000000002</v>
      </c>
      <c r="I189" s="108"/>
    </row>
    <row r="190" spans="1:10" ht="38.15" customHeight="1" x14ac:dyDescent="0.35">
      <c r="A190" s="1191" t="s">
        <v>1116</v>
      </c>
      <c r="B190" s="1204"/>
      <c r="C190" s="1204"/>
      <c r="D190" s="1204"/>
      <c r="E190" s="1204"/>
      <c r="F190" s="1204"/>
      <c r="G190" s="1204"/>
      <c r="H190" s="1204"/>
      <c r="I190" s="108"/>
    </row>
    <row r="191" spans="1:10" x14ac:dyDescent="0.35">
      <c r="A191" s="108"/>
      <c r="B191" s="108"/>
      <c r="C191" s="108"/>
      <c r="D191" s="108"/>
      <c r="E191" s="108"/>
      <c r="F191" s="108"/>
      <c r="G191" s="108"/>
      <c r="H191" s="108"/>
      <c r="I191" s="108"/>
    </row>
    <row r="192" spans="1:10" ht="20" x14ac:dyDescent="0.35">
      <c r="A192" s="1205" t="s">
        <v>1117</v>
      </c>
      <c r="B192" s="1205"/>
      <c r="C192" s="1205"/>
      <c r="D192" s="1205"/>
      <c r="E192" s="1205"/>
      <c r="F192" s="1205"/>
      <c r="G192" s="1205"/>
      <c r="H192" s="1205"/>
      <c r="I192" s="1205"/>
    </row>
    <row r="193" spans="1:9" ht="37" x14ac:dyDescent="0.35">
      <c r="A193" s="1208" t="s">
        <v>1118</v>
      </c>
      <c r="B193" s="1208"/>
      <c r="C193" s="1209"/>
      <c r="D193" s="655" t="s">
        <v>1119</v>
      </c>
      <c r="E193" s="655" t="s">
        <v>1120</v>
      </c>
      <c r="F193" s="655" t="s">
        <v>1121</v>
      </c>
      <c r="G193" s="656" t="s">
        <v>1122</v>
      </c>
      <c r="H193" s="635"/>
      <c r="I193" s="657"/>
    </row>
    <row r="194" spans="1:9" x14ac:dyDescent="0.35">
      <c r="A194" s="1212" t="s">
        <v>1123</v>
      </c>
      <c r="B194" s="1212"/>
      <c r="C194" s="1212"/>
      <c r="D194" s="658">
        <v>1583</v>
      </c>
      <c r="E194" s="658">
        <v>29</v>
      </c>
      <c r="F194" s="658">
        <v>29</v>
      </c>
      <c r="G194" s="659">
        <v>1</v>
      </c>
    </row>
    <row r="195" spans="1:9" x14ac:dyDescent="0.35">
      <c r="A195" s="1213" t="s">
        <v>1124</v>
      </c>
      <c r="B195" s="1213"/>
      <c r="C195" s="1213"/>
      <c r="D195" s="660">
        <v>2760</v>
      </c>
      <c r="E195" s="660">
        <v>94</v>
      </c>
      <c r="F195" s="660">
        <v>93</v>
      </c>
      <c r="G195" s="661">
        <v>0.98936170212765961</v>
      </c>
    </row>
    <row r="196" spans="1:9" x14ac:dyDescent="0.35">
      <c r="A196" s="1213" t="s">
        <v>1125</v>
      </c>
      <c r="B196" s="1213"/>
      <c r="C196" s="1213"/>
      <c r="D196" s="660">
        <v>919.32127976190475</v>
      </c>
      <c r="E196" s="660">
        <v>55</v>
      </c>
      <c r="F196" s="660">
        <v>52</v>
      </c>
      <c r="G196" s="661">
        <v>0.94545454545454544</v>
      </c>
    </row>
    <row r="197" spans="1:9" x14ac:dyDescent="0.35">
      <c r="A197" s="1213" t="s">
        <v>1126</v>
      </c>
      <c r="B197" s="1213"/>
      <c r="C197" s="1213"/>
      <c r="D197" s="660">
        <v>225</v>
      </c>
      <c r="E197" s="660">
        <v>13</v>
      </c>
      <c r="F197" s="660">
        <v>12</v>
      </c>
      <c r="G197" s="661">
        <v>0.92307692307692313</v>
      </c>
    </row>
    <row r="198" spans="1:9" x14ac:dyDescent="0.35">
      <c r="A198" s="1214" t="s">
        <v>946</v>
      </c>
      <c r="B198" s="1214"/>
      <c r="C198" s="1214"/>
      <c r="D198" s="662">
        <v>5487</v>
      </c>
      <c r="E198" s="662">
        <v>191</v>
      </c>
      <c r="F198" s="662">
        <v>186</v>
      </c>
      <c r="G198" s="663">
        <v>0.97142857142857142</v>
      </c>
    </row>
    <row r="200" spans="1:9" ht="20" x14ac:dyDescent="0.35">
      <c r="A200" s="1205" t="s">
        <v>1127</v>
      </c>
      <c r="B200" s="1205"/>
      <c r="C200" s="1205"/>
      <c r="D200" s="1205"/>
      <c r="E200" s="1205"/>
      <c r="F200" s="1205"/>
      <c r="G200" s="1205"/>
      <c r="H200" s="1205"/>
      <c r="I200" s="1205"/>
    </row>
    <row r="201" spans="1:9" x14ac:dyDescent="0.35">
      <c r="A201" s="1208" t="s">
        <v>1128</v>
      </c>
      <c r="B201" s="1208"/>
      <c r="C201" s="1209"/>
      <c r="D201" s="664" t="s">
        <v>1082</v>
      </c>
      <c r="E201" s="664" t="s">
        <v>973</v>
      </c>
      <c r="F201" s="664" t="s">
        <v>975</v>
      </c>
      <c r="G201" s="664" t="s">
        <v>922</v>
      </c>
    </row>
    <row r="202" spans="1:9" x14ac:dyDescent="0.35">
      <c r="A202" s="1210" t="s">
        <v>1129</v>
      </c>
      <c r="B202" s="1210"/>
      <c r="C202" s="1210"/>
      <c r="D202" s="665" t="s">
        <v>1130</v>
      </c>
      <c r="E202" s="665" t="s">
        <v>1130</v>
      </c>
      <c r="F202" s="665" t="s">
        <v>1130</v>
      </c>
      <c r="G202" s="665" t="s">
        <v>1130</v>
      </c>
    </row>
    <row r="203" spans="1:9" x14ac:dyDescent="0.35">
      <c r="A203" s="1211" t="s">
        <v>1131</v>
      </c>
      <c r="B203" s="1211"/>
      <c r="C203" s="1211"/>
      <c r="D203" s="666" t="s">
        <v>1132</v>
      </c>
      <c r="E203" s="666" t="s">
        <v>1130</v>
      </c>
      <c r="F203" s="666" t="s">
        <v>1130</v>
      </c>
      <c r="G203" s="666" t="s">
        <v>1130</v>
      </c>
    </row>
    <row r="204" spans="1:9" x14ac:dyDescent="0.35">
      <c r="A204" s="1211" t="s">
        <v>1133</v>
      </c>
      <c r="B204" s="1211"/>
      <c r="C204" s="1211"/>
      <c r="D204" s="666" t="s">
        <v>1130</v>
      </c>
      <c r="E204" s="666" t="s">
        <v>1134</v>
      </c>
      <c r="F204" s="666" t="s">
        <v>1134</v>
      </c>
      <c r="G204" s="666" t="s">
        <v>1134</v>
      </c>
    </row>
    <row r="205" spans="1:9" ht="29.25" customHeight="1" x14ac:dyDescent="0.35">
      <c r="A205" s="1211" t="s">
        <v>1135</v>
      </c>
      <c r="B205" s="1211"/>
      <c r="C205" s="1211"/>
      <c r="D205" s="666" t="s">
        <v>1130</v>
      </c>
      <c r="E205" s="666" t="s">
        <v>1130</v>
      </c>
      <c r="F205" s="666" t="s">
        <v>1130</v>
      </c>
      <c r="G205" s="666" t="s">
        <v>1130</v>
      </c>
    </row>
    <row r="206" spans="1:9" x14ac:dyDescent="0.35">
      <c r="A206" s="1211" t="s">
        <v>1136</v>
      </c>
      <c r="B206" s="1211"/>
      <c r="C206" s="1211"/>
      <c r="D206" s="666" t="s">
        <v>1130</v>
      </c>
      <c r="E206" s="666" t="s">
        <v>1130</v>
      </c>
      <c r="F206" s="666" t="s">
        <v>1130</v>
      </c>
      <c r="G206" s="666" t="s">
        <v>1130</v>
      </c>
    </row>
    <row r="207" spans="1:9" x14ac:dyDescent="0.35">
      <c r="A207" s="1211" t="s">
        <v>1137</v>
      </c>
      <c r="B207" s="1211"/>
      <c r="C207" s="1211"/>
      <c r="D207" s="666" t="s">
        <v>1130</v>
      </c>
      <c r="E207" s="666" t="s">
        <v>1130</v>
      </c>
      <c r="F207" s="666" t="s">
        <v>1130</v>
      </c>
      <c r="G207" s="666" t="s">
        <v>1130</v>
      </c>
    </row>
    <row r="208" spans="1:9" ht="30" customHeight="1" x14ac:dyDescent="0.35">
      <c r="A208" s="1211" t="s">
        <v>1138</v>
      </c>
      <c r="B208" s="1211"/>
      <c r="C208" s="1211"/>
      <c r="D208" s="666" t="s">
        <v>1130</v>
      </c>
      <c r="E208" s="666" t="s">
        <v>1134</v>
      </c>
      <c r="F208" s="666" t="s">
        <v>1134</v>
      </c>
      <c r="G208" s="666" t="s">
        <v>1134</v>
      </c>
    </row>
    <row r="209" spans="1:7" ht="29.25" customHeight="1" x14ac:dyDescent="0.35">
      <c r="A209" s="1211" t="s">
        <v>1139</v>
      </c>
      <c r="B209" s="1211"/>
      <c r="C209" s="1211"/>
      <c r="D209" s="666" t="s">
        <v>1130</v>
      </c>
      <c r="E209" s="666" t="s">
        <v>1130</v>
      </c>
      <c r="F209" s="666" t="s">
        <v>1130</v>
      </c>
      <c r="G209" s="666" t="s">
        <v>1130</v>
      </c>
    </row>
    <row r="210" spans="1:7" x14ac:dyDescent="0.35">
      <c r="A210" s="1211" t="s">
        <v>1140</v>
      </c>
      <c r="B210" s="1211"/>
      <c r="C210" s="1211"/>
      <c r="D210" s="666" t="s">
        <v>1130</v>
      </c>
      <c r="E210" s="666" t="s">
        <v>1134</v>
      </c>
      <c r="F210" s="666" t="s">
        <v>1134</v>
      </c>
      <c r="G210" s="666" t="s">
        <v>1134</v>
      </c>
    </row>
    <row r="211" spans="1:7" x14ac:dyDescent="0.35">
      <c r="A211" s="1211" t="s">
        <v>1141</v>
      </c>
      <c r="B211" s="1211"/>
      <c r="C211" s="1211"/>
      <c r="D211" s="666" t="s">
        <v>1130</v>
      </c>
      <c r="E211" s="666" t="s">
        <v>1130</v>
      </c>
      <c r="F211" s="666" t="s">
        <v>1130</v>
      </c>
      <c r="G211" s="666" t="s">
        <v>1130</v>
      </c>
    </row>
    <row r="212" spans="1:7" x14ac:dyDescent="0.35">
      <c r="A212" s="1211" t="s">
        <v>1142</v>
      </c>
      <c r="B212" s="1211"/>
      <c r="C212" s="1211"/>
      <c r="D212" s="666" t="s">
        <v>1130</v>
      </c>
      <c r="E212" s="667" t="s">
        <v>1130</v>
      </c>
      <c r="F212" s="667" t="s">
        <v>1130</v>
      </c>
      <c r="G212" s="667" t="s">
        <v>1130</v>
      </c>
    </row>
    <row r="213" spans="1:7" x14ac:dyDescent="0.35">
      <c r="A213" s="1211" t="s">
        <v>1143</v>
      </c>
      <c r="B213" s="1211"/>
      <c r="C213" s="1211"/>
      <c r="D213" s="667" t="s">
        <v>1130</v>
      </c>
      <c r="E213" s="667" t="s">
        <v>1130</v>
      </c>
      <c r="F213" s="666" t="s">
        <v>1130</v>
      </c>
      <c r="G213" s="667" t="s">
        <v>1130</v>
      </c>
    </row>
    <row r="214" spans="1:7" x14ac:dyDescent="0.35">
      <c r="A214" s="1211" t="s">
        <v>1144</v>
      </c>
      <c r="B214" s="1211"/>
      <c r="C214" s="1211"/>
      <c r="D214" s="667" t="s">
        <v>1130</v>
      </c>
      <c r="E214" s="667" t="s">
        <v>1130</v>
      </c>
      <c r="F214" s="666" t="s">
        <v>1130</v>
      </c>
      <c r="G214" s="667" t="s">
        <v>1130</v>
      </c>
    </row>
    <row r="215" spans="1:7" x14ac:dyDescent="0.35">
      <c r="A215" s="1211" t="s">
        <v>1145</v>
      </c>
      <c r="B215" s="1211"/>
      <c r="C215" s="1211"/>
      <c r="D215" s="667" t="s">
        <v>1130</v>
      </c>
      <c r="E215" s="667" t="s">
        <v>1130</v>
      </c>
      <c r="F215" s="667" t="s">
        <v>1146</v>
      </c>
      <c r="G215" s="667" t="s">
        <v>1130</v>
      </c>
    </row>
    <row r="216" spans="1:7" x14ac:dyDescent="0.35">
      <c r="A216" s="1211" t="s">
        <v>1147</v>
      </c>
      <c r="B216" s="1211"/>
      <c r="C216" s="1211"/>
      <c r="D216" s="667" t="s">
        <v>1130</v>
      </c>
      <c r="E216" s="667" t="s">
        <v>1130</v>
      </c>
      <c r="F216" s="667" t="s">
        <v>1130</v>
      </c>
      <c r="G216" s="667" t="s">
        <v>1130</v>
      </c>
    </row>
    <row r="217" spans="1:7" ht="28.5" customHeight="1" x14ac:dyDescent="0.35">
      <c r="A217" s="1211" t="s">
        <v>1148</v>
      </c>
      <c r="B217" s="1211"/>
      <c r="C217" s="1211"/>
      <c r="D217" s="667" t="s">
        <v>1130</v>
      </c>
      <c r="E217" s="667" t="s">
        <v>1130</v>
      </c>
      <c r="F217" s="667" t="s">
        <v>1130</v>
      </c>
      <c r="G217" s="667" t="s">
        <v>1130</v>
      </c>
    </row>
    <row r="218" spans="1:7" ht="27.75" customHeight="1" x14ac:dyDescent="0.35">
      <c r="A218" s="1211" t="s">
        <v>1149</v>
      </c>
      <c r="B218" s="1211"/>
      <c r="C218" s="1211"/>
      <c r="D218" s="667" t="s">
        <v>1130</v>
      </c>
      <c r="E218" s="667" t="s">
        <v>1130</v>
      </c>
      <c r="F218" s="667" t="s">
        <v>1130</v>
      </c>
      <c r="G218" s="667" t="s">
        <v>1130</v>
      </c>
    </row>
    <row r="219" spans="1:7" ht="15" customHeight="1" x14ac:dyDescent="0.35">
      <c r="A219" s="1215" t="s">
        <v>1150</v>
      </c>
      <c r="B219" s="1215"/>
      <c r="C219" s="1215"/>
      <c r="D219" s="1215"/>
      <c r="E219" s="1215"/>
      <c r="F219" s="1215"/>
      <c r="G219" s="1215"/>
    </row>
    <row r="220" spans="1:7" x14ac:dyDescent="0.35">
      <c r="A220" s="1216"/>
      <c r="B220" s="1216"/>
      <c r="C220" s="1216"/>
      <c r="D220" s="1216"/>
      <c r="E220" s="1216"/>
      <c r="F220" s="1216"/>
      <c r="G220" s="1216"/>
    </row>
    <row r="221" spans="1:7" x14ac:dyDescent="0.35">
      <c r="A221" s="1216"/>
      <c r="B221" s="1216"/>
      <c r="C221" s="1216"/>
      <c r="D221" s="1216"/>
      <c r="E221" s="1216"/>
      <c r="F221" s="1216"/>
      <c r="G221" s="1216"/>
    </row>
  </sheetData>
  <sheetProtection algorithmName="SHA-512" hashValue="KyXl50hc3z+CA5gZG6Bs4V+o10heIjqexgfafFBcGgOBbJCj/kU4YNYu2TeFazhv7sPCEL+Lo28DWPx0FzYLyQ==" saltValue="GiEi4mnh5u2ycRDfs3v9yw==" spinCount="100000" sheet="1" objects="1" scenarios="1" selectLockedCells="1"/>
  <mergeCells count="200">
    <mergeCell ref="A218:C218"/>
    <mergeCell ref="A219:G221"/>
    <mergeCell ref="A212:C212"/>
    <mergeCell ref="A213:C213"/>
    <mergeCell ref="A214:C214"/>
    <mergeCell ref="A215:C215"/>
    <mergeCell ref="A216:C216"/>
    <mergeCell ref="A217:C217"/>
    <mergeCell ref="A206:C206"/>
    <mergeCell ref="A207:C207"/>
    <mergeCell ref="A208:C208"/>
    <mergeCell ref="A209:C209"/>
    <mergeCell ref="A210:C210"/>
    <mergeCell ref="A211:C211"/>
    <mergeCell ref="A200:I200"/>
    <mergeCell ref="A201:C201"/>
    <mergeCell ref="A202:C202"/>
    <mergeCell ref="A203:C203"/>
    <mergeCell ref="A204:C204"/>
    <mergeCell ref="A205:C205"/>
    <mergeCell ref="A193:C193"/>
    <mergeCell ref="A194:C194"/>
    <mergeCell ref="A195:C195"/>
    <mergeCell ref="A196:C196"/>
    <mergeCell ref="A197:C197"/>
    <mergeCell ref="A198:C198"/>
    <mergeCell ref="A186:C186"/>
    <mergeCell ref="A187:C187"/>
    <mergeCell ref="A188:C188"/>
    <mergeCell ref="A189:C189"/>
    <mergeCell ref="A190:H190"/>
    <mergeCell ref="A192:I192"/>
    <mergeCell ref="A179:F179"/>
    <mergeCell ref="A181:I181"/>
    <mergeCell ref="A182:C182"/>
    <mergeCell ref="A183:C183"/>
    <mergeCell ref="A184:C184"/>
    <mergeCell ref="A185:C185"/>
    <mergeCell ref="A176:C176"/>
    <mergeCell ref="D176:E176"/>
    <mergeCell ref="A177:C177"/>
    <mergeCell ref="D177:E177"/>
    <mergeCell ref="A178:C178"/>
    <mergeCell ref="D178:E178"/>
    <mergeCell ref="A171:C171"/>
    <mergeCell ref="A172:C172"/>
    <mergeCell ref="A173:I173"/>
    <mergeCell ref="A174:G174"/>
    <mergeCell ref="B175:C175"/>
    <mergeCell ref="D175:E175"/>
    <mergeCell ref="A165:I165"/>
    <mergeCell ref="B166:C166"/>
    <mergeCell ref="A167:C167"/>
    <mergeCell ref="A168:C168"/>
    <mergeCell ref="A169:C169"/>
    <mergeCell ref="A170:C170"/>
    <mergeCell ref="A157:C157"/>
    <mergeCell ref="A158:B158"/>
    <mergeCell ref="A159:C159"/>
    <mergeCell ref="A160:E160"/>
    <mergeCell ref="A162:E162"/>
    <mergeCell ref="A163:G163"/>
    <mergeCell ref="B151:C151"/>
    <mergeCell ref="A152:C152"/>
    <mergeCell ref="A153:C153"/>
    <mergeCell ref="A154:C154"/>
    <mergeCell ref="A155:C155"/>
    <mergeCell ref="A156:C156"/>
    <mergeCell ref="A143:J143"/>
    <mergeCell ref="A145:F145"/>
    <mergeCell ref="B146:C146"/>
    <mergeCell ref="A147:C147"/>
    <mergeCell ref="A148:J148"/>
    <mergeCell ref="A150:F150"/>
    <mergeCell ref="A137:F137"/>
    <mergeCell ref="B138:C138"/>
    <mergeCell ref="A139:C139"/>
    <mergeCell ref="A140:C140"/>
    <mergeCell ref="A141:C141"/>
    <mergeCell ref="A142:C142"/>
    <mergeCell ref="A130:C130"/>
    <mergeCell ref="A131:C131"/>
    <mergeCell ref="A132:C132"/>
    <mergeCell ref="A133:C133"/>
    <mergeCell ref="A134:F134"/>
    <mergeCell ref="A135:F135"/>
    <mergeCell ref="A123:C123"/>
    <mergeCell ref="A124:F124"/>
    <mergeCell ref="A126:F126"/>
    <mergeCell ref="B127:C127"/>
    <mergeCell ref="A128:C128"/>
    <mergeCell ref="A129:C129"/>
    <mergeCell ref="B117:C117"/>
    <mergeCell ref="A118:C118"/>
    <mergeCell ref="A119:C119"/>
    <mergeCell ref="A120:C120"/>
    <mergeCell ref="A121:C121"/>
    <mergeCell ref="A122:C122"/>
    <mergeCell ref="A109:C109"/>
    <mergeCell ref="A110:C110"/>
    <mergeCell ref="A111:C111"/>
    <mergeCell ref="A113:C113"/>
    <mergeCell ref="A114:I114"/>
    <mergeCell ref="A116:F116"/>
    <mergeCell ref="B103:C103"/>
    <mergeCell ref="A104:C104"/>
    <mergeCell ref="A105:C105"/>
    <mergeCell ref="A106:C106"/>
    <mergeCell ref="A107:C107"/>
    <mergeCell ref="A108:C108"/>
    <mergeCell ref="A95:C95"/>
    <mergeCell ref="A96:C96"/>
    <mergeCell ref="A97:C97"/>
    <mergeCell ref="A99:C99"/>
    <mergeCell ref="A100:I100"/>
    <mergeCell ref="A102:G102"/>
    <mergeCell ref="B89:C89"/>
    <mergeCell ref="A90:C90"/>
    <mergeCell ref="A91:C91"/>
    <mergeCell ref="A92:C92"/>
    <mergeCell ref="A93:C93"/>
    <mergeCell ref="A94:C94"/>
    <mergeCell ref="A82:C82"/>
    <mergeCell ref="A83:C83"/>
    <mergeCell ref="A84:C84"/>
    <mergeCell ref="A85:C85"/>
    <mergeCell ref="A86:G86"/>
    <mergeCell ref="A88:F88"/>
    <mergeCell ref="B76:C76"/>
    <mergeCell ref="A77:C77"/>
    <mergeCell ref="A78:C78"/>
    <mergeCell ref="A79:C79"/>
    <mergeCell ref="A80:C80"/>
    <mergeCell ref="A81:C81"/>
    <mergeCell ref="A69:C69"/>
    <mergeCell ref="A70:C70"/>
    <mergeCell ref="A71:C71"/>
    <mergeCell ref="A72:C72"/>
    <mergeCell ref="A73:G73"/>
    <mergeCell ref="A75:F75"/>
    <mergeCell ref="B63:C63"/>
    <mergeCell ref="A64:C64"/>
    <mergeCell ref="A65:C65"/>
    <mergeCell ref="A66:C66"/>
    <mergeCell ref="A67:C67"/>
    <mergeCell ref="A68:C68"/>
    <mergeCell ref="A55:I55"/>
    <mergeCell ref="A57:F57"/>
    <mergeCell ref="B58:C58"/>
    <mergeCell ref="A59:C59"/>
    <mergeCell ref="A60:I60"/>
    <mergeCell ref="A62:F62"/>
    <mergeCell ref="A49:C49"/>
    <mergeCell ref="A50:C50"/>
    <mergeCell ref="A51:C51"/>
    <mergeCell ref="A52:C52"/>
    <mergeCell ref="A53:C53"/>
    <mergeCell ref="A54:C54"/>
    <mergeCell ref="A41:C41"/>
    <mergeCell ref="A42:C42"/>
    <mergeCell ref="A43:C43"/>
    <mergeCell ref="A44:C44"/>
    <mergeCell ref="A45:H45"/>
    <mergeCell ref="B48:C48"/>
    <mergeCell ref="B35:C35"/>
    <mergeCell ref="A36:C36"/>
    <mergeCell ref="A37:C37"/>
    <mergeCell ref="A38:C38"/>
    <mergeCell ref="A39:C39"/>
    <mergeCell ref="A40:C40"/>
    <mergeCell ref="A28:C28"/>
    <mergeCell ref="A29:C29"/>
    <mergeCell ref="A30:C30"/>
    <mergeCell ref="A31:C31"/>
    <mergeCell ref="A32:H32"/>
    <mergeCell ref="A34:F34"/>
    <mergeCell ref="B22:C22"/>
    <mergeCell ref="A23:C23"/>
    <mergeCell ref="A24:C24"/>
    <mergeCell ref="A25:C25"/>
    <mergeCell ref="A26:C26"/>
    <mergeCell ref="A27:C27"/>
    <mergeCell ref="A19:H19"/>
    <mergeCell ref="A20:C20"/>
    <mergeCell ref="A21:F21"/>
    <mergeCell ref="A9:C9"/>
    <mergeCell ref="A10:C10"/>
    <mergeCell ref="A11:C11"/>
    <mergeCell ref="A12:C12"/>
    <mergeCell ref="A13:C13"/>
    <mergeCell ref="A14:C14"/>
    <mergeCell ref="A1:E1"/>
    <mergeCell ref="I2:J2"/>
    <mergeCell ref="K2:L2"/>
    <mergeCell ref="A5:G5"/>
    <mergeCell ref="A7:F7"/>
    <mergeCell ref="B8:C8"/>
    <mergeCell ref="A15:C15"/>
    <mergeCell ref="A16:C16"/>
    <mergeCell ref="A18:C18"/>
  </mergeCells>
  <hyperlinks>
    <hyperlink ref="D2" location="Overview!A1" display="Overview" xr:uid="{D95FA09C-D68E-490F-8FD2-3DD1B4EDBA45}"/>
    <hyperlink ref="E2" location="'People and Culture divider'!A1" display="People and Culture" xr:uid="{43E8C428-D8E0-4801-A879-252B11910B29}"/>
    <hyperlink ref="F2" location="'Enviro Stewardship divider '!A1" display="'Enviro Stewardship divider '!A1" xr:uid="{3472FDB4-0318-42A2-85A7-96206D399E64}"/>
    <hyperlink ref="G2" location="'T and RP divider  '!A1" display="'T and RP divider  '!A1" xr:uid="{2BDBD4B9-E863-4922-855C-40F4BCE365C7}"/>
  </hyperlinks>
  <pageMargins left="0.7" right="0.7" top="0.75" bottom="0.75" header="0.3" footer="0.3"/>
  <pageSetup orientation="portrait" r:id="rId1"/>
  <customProperties>
    <customPr name="_pios_id" r:id="rId2"/>
  </customProperties>
  <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6D6881-D1E1-434F-89D6-4EA1BFA969C7}">
  <sheetPr>
    <tabColor rgb="FF39B54A"/>
  </sheetPr>
  <dimension ref="A1"/>
  <sheetViews>
    <sheetView zoomScaleNormal="100" workbookViewId="0"/>
  </sheetViews>
  <sheetFormatPr defaultColWidth="8.81640625" defaultRowHeight="14.5" x14ac:dyDescent="0.35"/>
  <cols>
    <col min="1" max="16384" width="8.81640625" style="1"/>
  </cols>
  <sheetData/>
  <sheetProtection algorithmName="SHA-512" hashValue="MMZDcv1EyZ9HrFKsbbdz+HDEtZ9Tu/0MN1cO59fNAeeA2d0z1mgC8Bx5gL7A7KFiMntrHn5SM3oUC3ZYFkQxEA==" saltValue="ZctQT8i5PhRmjzqT9v1HGg==" spinCount="100000" sheet="1" objects="1" scenarios="1" selectLockedCells="1"/>
  <pageMargins left="0.7" right="0.7" top="0.75" bottom="0.75" header="0.3" footer="0.3"/>
  <customProperties>
    <customPr name="_pios_id" r:id="rId1"/>
  </customPropertie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8C7806-CD4D-4A94-9188-D9E85C0572C6}">
  <sheetPr>
    <tabColor rgb="FF39B54A"/>
  </sheetPr>
  <dimension ref="A1:GZ276"/>
  <sheetViews>
    <sheetView zoomScaleNormal="100" workbookViewId="0">
      <selection activeCell="A2" sqref="A2"/>
    </sheetView>
  </sheetViews>
  <sheetFormatPr defaultColWidth="8.81640625" defaultRowHeight="14.5" x14ac:dyDescent="0.35"/>
  <cols>
    <col min="1" max="3" width="7.7265625" style="1" customWidth="1"/>
    <col min="4" max="4" width="18.26953125" style="1" customWidth="1"/>
    <col min="5" max="5" width="22" style="1" customWidth="1"/>
    <col min="6" max="10" width="18.26953125" style="1" customWidth="1"/>
    <col min="11" max="11" width="34.453125" style="1" customWidth="1"/>
    <col min="12" max="12" width="10.1796875" style="1" customWidth="1"/>
    <col min="13" max="13" width="18.26953125" style="1" customWidth="1"/>
    <col min="14" max="16384" width="8.81640625" style="1"/>
  </cols>
  <sheetData>
    <row r="1" spans="1:19" ht="70" customHeight="1" x14ac:dyDescent="0.35">
      <c r="A1" s="1219" t="s">
        <v>1151</v>
      </c>
      <c r="B1" s="870"/>
      <c r="C1" s="870"/>
      <c r="D1" s="870"/>
      <c r="E1" s="870"/>
      <c r="F1" s="870"/>
      <c r="G1" s="871"/>
      <c r="H1" s="6"/>
      <c r="I1" s="4"/>
      <c r="J1" s="5"/>
      <c r="K1" s="5"/>
      <c r="L1" s="5"/>
      <c r="M1" s="6"/>
      <c r="N1" s="7"/>
      <c r="O1" s="7"/>
      <c r="P1" s="7"/>
      <c r="Q1" s="7"/>
      <c r="R1" s="7"/>
      <c r="S1" s="7"/>
    </row>
    <row r="2" spans="1:19" ht="46" customHeight="1" x14ac:dyDescent="0.35">
      <c r="A2" s="772"/>
      <c r="B2" s="773"/>
      <c r="C2" s="774"/>
      <c r="D2" s="755" t="s">
        <v>0</v>
      </c>
      <c r="E2" s="755" t="s">
        <v>1</v>
      </c>
      <c r="F2" s="775" t="s">
        <v>2</v>
      </c>
      <c r="G2" s="755" t="s">
        <v>3</v>
      </c>
      <c r="H2" s="98"/>
      <c r="I2" s="785" t="s">
        <v>4</v>
      </c>
      <c r="J2" s="785"/>
      <c r="K2" s="623" t="str" cm="1">
        <f t="array" ref="K2">IF(OR(I2="", I2="Search key words"), "Cell address",
    _xlfn.LET(
        _xlpm.SearchRange, A4:M353,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626"/>
      <c r="M2" s="627"/>
      <c r="N2" s="63"/>
      <c r="O2" s="63"/>
      <c r="P2" s="63"/>
      <c r="Q2" s="63"/>
      <c r="R2" s="63"/>
      <c r="S2" s="63"/>
    </row>
    <row r="3" spans="1:19" s="91" customFormat="1" ht="25" customHeight="1" x14ac:dyDescent="0.35">
      <c r="A3" s="69"/>
      <c r="B3" s="69"/>
      <c r="C3" s="69"/>
      <c r="D3" s="92"/>
      <c r="E3" s="92"/>
      <c r="F3" s="188"/>
      <c r="G3" s="71"/>
      <c r="H3" s="67"/>
      <c r="I3" s="67"/>
      <c r="J3" s="67"/>
      <c r="K3" s="67"/>
      <c r="L3" s="67"/>
      <c r="M3" s="90"/>
      <c r="N3" s="67"/>
      <c r="O3" s="67"/>
      <c r="P3" s="67"/>
      <c r="Q3" s="67"/>
      <c r="R3" s="67"/>
      <c r="S3" s="67"/>
    </row>
    <row r="4" spans="1:19" ht="23.15" customHeight="1" x14ac:dyDescent="0.35">
      <c r="A4" s="68"/>
      <c r="B4" s="68"/>
      <c r="C4" s="68"/>
      <c r="D4" s="72"/>
      <c r="E4" s="62"/>
      <c r="F4" s="62"/>
      <c r="G4" s="62"/>
      <c r="H4" s="6"/>
      <c r="I4" s="6"/>
      <c r="J4" s="6"/>
      <c r="K4" s="6"/>
      <c r="L4" s="6"/>
      <c r="M4" s="61"/>
      <c r="N4" s="6"/>
      <c r="O4" s="6"/>
      <c r="P4" s="6"/>
      <c r="Q4" s="6"/>
      <c r="R4" s="6"/>
      <c r="S4" s="6"/>
    </row>
    <row r="5" spans="1:19" ht="164.15" customHeight="1" x14ac:dyDescent="0.45">
      <c r="A5" s="1116" t="s">
        <v>1152</v>
      </c>
      <c r="B5" s="1116"/>
      <c r="C5" s="1116"/>
      <c r="D5" s="1116"/>
      <c r="E5" s="1116"/>
      <c r="F5" s="1116"/>
      <c r="G5" s="1116"/>
      <c r="H5" s="9"/>
      <c r="I5" s="9"/>
      <c r="J5" s="9"/>
      <c r="K5" s="9"/>
      <c r="L5" s="64"/>
      <c r="M5" s="6"/>
      <c r="N5" s="14"/>
      <c r="O5" s="14"/>
      <c r="P5" s="14"/>
      <c r="Q5" s="14"/>
      <c r="R5" s="14"/>
      <c r="S5" s="14"/>
    </row>
    <row r="6" spans="1:19" ht="10" customHeight="1" x14ac:dyDescent="0.45">
      <c r="A6" s="460"/>
      <c r="B6" s="460"/>
      <c r="C6" s="460"/>
      <c r="D6" s="460"/>
      <c r="E6" s="460"/>
      <c r="F6" s="460"/>
      <c r="G6" s="460"/>
      <c r="H6" s="9"/>
      <c r="I6" s="9"/>
      <c r="J6" s="9"/>
      <c r="K6" s="9"/>
      <c r="L6" s="64"/>
      <c r="M6" s="6"/>
      <c r="N6" s="6"/>
      <c r="O6" s="6"/>
      <c r="P6" s="6"/>
      <c r="Q6" s="6"/>
      <c r="R6" s="6"/>
      <c r="S6" s="6"/>
    </row>
    <row r="7" spans="1:19" ht="45" customHeight="1" x14ac:dyDescent="0.35">
      <c r="A7" s="1220" t="s">
        <v>1153</v>
      </c>
      <c r="B7" s="1221"/>
      <c r="C7" s="1222"/>
      <c r="D7" s="1222"/>
      <c r="E7" s="1222"/>
      <c r="F7" s="1222"/>
      <c r="G7" s="159"/>
      <c r="H7" s="153"/>
      <c r="I7" s="154"/>
      <c r="J7" s="155"/>
      <c r="K7" s="108"/>
      <c r="L7" s="108"/>
      <c r="M7" s="108"/>
    </row>
    <row r="8" spans="1:19" ht="26.15" customHeight="1" x14ac:dyDescent="0.4">
      <c r="A8" s="605" t="s">
        <v>1154</v>
      </c>
      <c r="B8" s="165"/>
      <c r="C8" s="152"/>
      <c r="D8" s="152"/>
      <c r="E8" s="152"/>
      <c r="F8" s="152"/>
      <c r="G8" s="159"/>
      <c r="H8" s="189"/>
      <c r="I8" s="159"/>
      <c r="J8" s="159"/>
      <c r="K8" s="108"/>
      <c r="L8" s="108"/>
      <c r="M8" s="108"/>
    </row>
    <row r="9" spans="1:19" ht="26.15" customHeight="1" x14ac:dyDescent="0.35">
      <c r="A9" s="1223" t="s">
        <v>1155</v>
      </c>
      <c r="B9" s="1223"/>
      <c r="C9" s="1223"/>
      <c r="D9" s="1223"/>
      <c r="E9" s="1223"/>
      <c r="F9" s="1223"/>
      <c r="G9" s="159"/>
      <c r="H9" s="189"/>
      <c r="I9" s="159"/>
      <c r="J9" s="159"/>
      <c r="K9" s="108"/>
      <c r="L9" s="108"/>
      <c r="M9" s="108"/>
    </row>
    <row r="10" spans="1:19" ht="17.5" customHeight="1" x14ac:dyDescent="0.4">
      <c r="A10" s="196"/>
      <c r="B10" s="165"/>
      <c r="C10" s="165"/>
      <c r="D10" s="165"/>
      <c r="E10" s="197">
        <v>2024</v>
      </c>
      <c r="F10" s="198">
        <v>2025</v>
      </c>
      <c r="G10" s="159"/>
      <c r="H10" s="159"/>
      <c r="I10" s="159"/>
      <c r="J10" s="159"/>
      <c r="K10" s="108"/>
      <c r="L10" s="108"/>
      <c r="M10" s="108"/>
    </row>
    <row r="11" spans="1:19" ht="30" customHeight="1" x14ac:dyDescent="0.35">
      <c r="A11" s="199" t="s">
        <v>1023</v>
      </c>
      <c r="B11" s="1224"/>
      <c r="C11" s="1224"/>
      <c r="D11" s="200" t="s">
        <v>1156</v>
      </c>
      <c r="E11" s="201" t="s">
        <v>1157</v>
      </c>
      <c r="F11" s="202" t="s">
        <v>1157</v>
      </c>
      <c r="G11" s="190"/>
      <c r="H11" s="190"/>
      <c r="I11" s="108"/>
      <c r="J11" s="108"/>
      <c r="K11" s="108"/>
      <c r="L11" s="108"/>
      <c r="M11" s="108"/>
    </row>
    <row r="12" spans="1:19" ht="17.5" customHeight="1" x14ac:dyDescent="0.35">
      <c r="A12" s="1217" t="s">
        <v>866</v>
      </c>
      <c r="B12" s="1217"/>
      <c r="C12" s="1217"/>
      <c r="D12" s="565" t="s">
        <v>998</v>
      </c>
      <c r="E12" s="304">
        <v>292586.30640000006</v>
      </c>
      <c r="F12" s="305">
        <v>315226.25120000006</v>
      </c>
      <c r="G12" s="114"/>
      <c r="H12" s="114"/>
      <c r="I12" s="108"/>
      <c r="J12" s="108"/>
      <c r="K12" s="108"/>
      <c r="L12" s="108"/>
      <c r="M12" s="108"/>
    </row>
    <row r="13" spans="1:19" ht="17.5" customHeight="1" x14ac:dyDescent="0.35">
      <c r="A13" s="1218"/>
      <c r="B13" s="1218"/>
      <c r="C13" s="1218"/>
      <c r="D13" s="164" t="s">
        <v>1158</v>
      </c>
      <c r="E13" s="306">
        <v>5.7771000000000008</v>
      </c>
      <c r="F13" s="307">
        <v>3.5763000000000003</v>
      </c>
      <c r="G13" s="114"/>
      <c r="H13" s="114"/>
      <c r="I13" s="108"/>
      <c r="J13" s="108"/>
      <c r="K13" s="108"/>
      <c r="L13" s="108"/>
      <c r="M13" s="108"/>
    </row>
    <row r="14" spans="1:19" ht="17.5" customHeight="1" x14ac:dyDescent="0.35">
      <c r="A14" s="1187"/>
      <c r="B14" s="1187"/>
      <c r="C14" s="1187"/>
      <c r="D14" s="164" t="s">
        <v>1159</v>
      </c>
      <c r="E14" s="306">
        <v>0.27410000000000001</v>
      </c>
      <c r="F14" s="307">
        <v>0</v>
      </c>
      <c r="G14" s="114"/>
      <c r="H14" s="114"/>
      <c r="I14" s="108"/>
      <c r="J14" s="108"/>
      <c r="K14" s="108"/>
      <c r="L14" s="108"/>
      <c r="M14" s="108"/>
    </row>
    <row r="15" spans="1:19" ht="17.5" customHeight="1" x14ac:dyDescent="0.35">
      <c r="A15" s="1187"/>
      <c r="B15" s="1187"/>
      <c r="C15" s="1187"/>
      <c r="D15" s="164" t="s">
        <v>1160</v>
      </c>
      <c r="E15" s="306">
        <v>268227.30839999998</v>
      </c>
      <c r="F15" s="307">
        <v>294921.94900000008</v>
      </c>
      <c r="G15" s="114"/>
      <c r="H15" s="114"/>
      <c r="I15" s="108"/>
      <c r="J15" s="108"/>
      <c r="K15" s="108"/>
      <c r="L15" s="108"/>
      <c r="M15" s="108"/>
    </row>
    <row r="16" spans="1:19" ht="17.5" customHeight="1" x14ac:dyDescent="0.35">
      <c r="A16" s="1187"/>
      <c r="B16" s="1187"/>
      <c r="C16" s="1187"/>
      <c r="D16" s="164" t="s">
        <v>1161</v>
      </c>
      <c r="E16" s="306">
        <v>8883.9583000000002</v>
      </c>
      <c r="F16" s="307">
        <v>2971.9123999999997</v>
      </c>
      <c r="G16" s="114"/>
      <c r="H16" s="114"/>
      <c r="I16" s="108"/>
      <c r="J16" s="108"/>
      <c r="K16" s="108"/>
      <c r="L16" s="108"/>
      <c r="M16" s="108"/>
    </row>
    <row r="17" spans="1:13" ht="17.5" customHeight="1" x14ac:dyDescent="0.35">
      <c r="A17" s="1187"/>
      <c r="B17" s="1187"/>
      <c r="C17" s="1187"/>
      <c r="D17" s="164" t="s">
        <v>1162</v>
      </c>
      <c r="E17" s="306">
        <v>733.44419999999991</v>
      </c>
      <c r="F17" s="307">
        <v>886.07580000000007</v>
      </c>
      <c r="G17" s="114"/>
      <c r="H17" s="114"/>
      <c r="I17" s="108"/>
      <c r="J17" s="108"/>
      <c r="K17" s="108"/>
      <c r="L17" s="108"/>
      <c r="M17" s="108"/>
    </row>
    <row r="18" spans="1:13" ht="17.5" customHeight="1" x14ac:dyDescent="0.35">
      <c r="A18" s="183"/>
      <c r="B18" s="183"/>
      <c r="C18" s="183"/>
      <c r="D18" s="164" t="s">
        <v>1163</v>
      </c>
      <c r="E18" s="306">
        <v>739.65120000000002</v>
      </c>
      <c r="F18" s="307">
        <v>971.01289999999995</v>
      </c>
      <c r="G18" s="114"/>
      <c r="H18" s="114"/>
      <c r="I18" s="108"/>
      <c r="J18" s="108"/>
      <c r="K18" s="108"/>
      <c r="L18" s="108"/>
      <c r="M18" s="108"/>
    </row>
    <row r="19" spans="1:13" ht="17.5" customHeight="1" x14ac:dyDescent="0.35">
      <c r="A19" s="1187"/>
      <c r="B19" s="1187"/>
      <c r="C19" s="1187"/>
      <c r="D19" s="164" t="s">
        <v>1164</v>
      </c>
      <c r="E19" s="306">
        <v>13979.4771</v>
      </c>
      <c r="F19" s="307">
        <v>15455.308800000001</v>
      </c>
      <c r="G19" s="114"/>
      <c r="H19" s="114"/>
      <c r="I19" s="108"/>
      <c r="J19" s="108"/>
      <c r="K19" s="108"/>
      <c r="L19" s="108"/>
      <c r="M19" s="108"/>
    </row>
    <row r="20" spans="1:13" ht="17.5" customHeight="1" x14ac:dyDescent="0.35">
      <c r="A20" s="1225"/>
      <c r="B20" s="1225"/>
      <c r="C20" s="1225"/>
      <c r="D20" s="164" t="s">
        <v>1165</v>
      </c>
      <c r="E20" s="306">
        <v>16.416</v>
      </c>
      <c r="F20" s="307">
        <v>16.416</v>
      </c>
      <c r="G20" s="114"/>
      <c r="H20" s="114"/>
      <c r="I20" s="108"/>
      <c r="J20" s="108"/>
      <c r="K20" s="108"/>
      <c r="L20" s="108"/>
      <c r="M20" s="108"/>
    </row>
    <row r="21" spans="1:13" ht="17.5" customHeight="1" x14ac:dyDescent="0.35">
      <c r="A21" s="1217" t="s">
        <v>941</v>
      </c>
      <c r="B21" s="1217"/>
      <c r="C21" s="1217"/>
      <c r="D21" s="503" t="s">
        <v>998</v>
      </c>
      <c r="E21" s="304" t="s">
        <v>940</v>
      </c>
      <c r="F21" s="305">
        <v>669784.46099999989</v>
      </c>
      <c r="G21" s="108"/>
      <c r="H21" s="108"/>
      <c r="I21" s="108"/>
      <c r="J21" s="108"/>
      <c r="K21" s="108"/>
      <c r="L21" s="108"/>
      <c r="M21" s="108"/>
    </row>
    <row r="22" spans="1:13" ht="17.5" customHeight="1" x14ac:dyDescent="0.35">
      <c r="A22" s="1218"/>
      <c r="B22" s="1218"/>
      <c r="C22" s="1218"/>
      <c r="D22" s="164" t="s">
        <v>1158</v>
      </c>
      <c r="E22" s="306" t="s">
        <v>940</v>
      </c>
      <c r="F22" s="307">
        <v>78.739699999999985</v>
      </c>
      <c r="G22" s="108"/>
      <c r="H22" s="108"/>
      <c r="I22" s="108"/>
      <c r="J22" s="108"/>
      <c r="K22" s="108"/>
      <c r="L22" s="108"/>
      <c r="M22" s="108"/>
    </row>
    <row r="23" spans="1:13" ht="17.5" customHeight="1" x14ac:dyDescent="0.35">
      <c r="A23" s="1187"/>
      <c r="B23" s="1187"/>
      <c r="C23" s="1187"/>
      <c r="D23" s="164" t="s">
        <v>1160</v>
      </c>
      <c r="E23" s="306" t="s">
        <v>940</v>
      </c>
      <c r="F23" s="307">
        <v>595652.8119999998</v>
      </c>
      <c r="G23" s="108"/>
      <c r="H23" s="108"/>
      <c r="I23" s="108"/>
      <c r="J23" s="108"/>
      <c r="K23" s="108"/>
      <c r="L23" s="108"/>
      <c r="M23" s="108"/>
    </row>
    <row r="24" spans="1:13" ht="17.5" customHeight="1" x14ac:dyDescent="0.35">
      <c r="A24" s="1187"/>
      <c r="B24" s="1187"/>
      <c r="C24" s="1187"/>
      <c r="D24" s="164" t="s">
        <v>1161</v>
      </c>
      <c r="E24" s="306" t="s">
        <v>940</v>
      </c>
      <c r="F24" s="307">
        <v>17338.353299999999</v>
      </c>
      <c r="G24" s="108"/>
      <c r="H24" s="108"/>
      <c r="I24" s="108"/>
      <c r="J24" s="108"/>
      <c r="K24" s="108"/>
      <c r="L24" s="108"/>
      <c r="M24" s="108"/>
    </row>
    <row r="25" spans="1:13" ht="17.5" customHeight="1" x14ac:dyDescent="0.35">
      <c r="A25" s="1187"/>
      <c r="B25" s="1187"/>
      <c r="C25" s="1187"/>
      <c r="D25" s="164" t="s">
        <v>1162</v>
      </c>
      <c r="E25" s="306" t="s">
        <v>940</v>
      </c>
      <c r="F25" s="307">
        <v>2184.9480999999996</v>
      </c>
      <c r="G25" s="108"/>
      <c r="H25" s="108"/>
      <c r="I25" s="108"/>
      <c r="J25" s="108"/>
      <c r="K25" s="108"/>
      <c r="L25" s="108"/>
      <c r="M25" s="108"/>
    </row>
    <row r="26" spans="1:13" ht="17.5" customHeight="1" x14ac:dyDescent="0.35">
      <c r="A26" s="1187"/>
      <c r="B26" s="1187"/>
      <c r="C26" s="1187"/>
      <c r="D26" s="164" t="s">
        <v>1163</v>
      </c>
      <c r="E26" s="306" t="s">
        <v>940</v>
      </c>
      <c r="F26" s="307">
        <v>663.33510000000001</v>
      </c>
      <c r="G26" s="108"/>
      <c r="H26" s="108"/>
      <c r="I26" s="108"/>
      <c r="J26" s="108"/>
      <c r="K26" s="108"/>
      <c r="L26" s="108"/>
      <c r="M26" s="108"/>
    </row>
    <row r="27" spans="1:13" ht="17.5" customHeight="1" x14ac:dyDescent="0.35">
      <c r="A27" s="1187"/>
      <c r="B27" s="1187"/>
      <c r="C27" s="1187"/>
      <c r="D27" s="164" t="s">
        <v>1164</v>
      </c>
      <c r="E27" s="306" t="s">
        <v>940</v>
      </c>
      <c r="F27" s="307">
        <v>53866.272799999992</v>
      </c>
      <c r="G27" s="108"/>
      <c r="H27" s="108"/>
      <c r="I27" s="108"/>
      <c r="J27" s="108"/>
      <c r="K27" s="108"/>
      <c r="L27" s="108"/>
      <c r="M27" s="108"/>
    </row>
    <row r="28" spans="1:13" ht="17.5" customHeight="1" x14ac:dyDescent="0.35">
      <c r="A28" s="910" t="s">
        <v>867</v>
      </c>
      <c r="B28" s="910"/>
      <c r="C28" s="910"/>
      <c r="D28" s="503" t="s">
        <v>998</v>
      </c>
      <c r="E28" s="304">
        <v>1456740.9661000001</v>
      </c>
      <c r="F28" s="305">
        <v>1353005.6915999998</v>
      </c>
      <c r="G28" s="108"/>
      <c r="H28" s="108"/>
      <c r="I28" s="108"/>
      <c r="J28" s="108"/>
      <c r="K28" s="108"/>
      <c r="L28" s="108"/>
      <c r="M28" s="108"/>
    </row>
    <row r="29" spans="1:13" ht="17.5" customHeight="1" x14ac:dyDescent="0.35">
      <c r="A29" s="1218"/>
      <c r="B29" s="1218"/>
      <c r="C29" s="1218"/>
      <c r="D29" s="164" t="s">
        <v>1158</v>
      </c>
      <c r="E29" s="306">
        <v>5.6599999999999991E-2</v>
      </c>
      <c r="F29" s="307">
        <v>0.1457</v>
      </c>
      <c r="G29" s="108"/>
      <c r="H29" s="108"/>
      <c r="I29" s="108"/>
      <c r="J29" s="108"/>
      <c r="K29" s="108"/>
      <c r="L29" s="108"/>
      <c r="M29" s="108"/>
    </row>
    <row r="30" spans="1:13" ht="17.5" customHeight="1" x14ac:dyDescent="0.35">
      <c r="A30" s="1187"/>
      <c r="B30" s="1187"/>
      <c r="C30" s="1187"/>
      <c r="D30" s="164" t="s">
        <v>1160</v>
      </c>
      <c r="E30" s="306">
        <v>1432534.4866000002</v>
      </c>
      <c r="F30" s="307">
        <v>1332365.7264999999</v>
      </c>
      <c r="G30" s="108"/>
      <c r="H30" s="108"/>
      <c r="I30" s="108"/>
      <c r="J30" s="108"/>
      <c r="K30" s="108"/>
      <c r="L30" s="108"/>
      <c r="M30" s="108"/>
    </row>
    <row r="31" spans="1:13" ht="17.5" customHeight="1" x14ac:dyDescent="0.35">
      <c r="A31" s="1187"/>
      <c r="B31" s="1187"/>
      <c r="C31" s="1187"/>
      <c r="D31" s="164" t="s">
        <v>1161</v>
      </c>
      <c r="E31" s="306">
        <v>17112.4038</v>
      </c>
      <c r="F31" s="307">
        <v>11174.275800000001</v>
      </c>
      <c r="G31" s="108"/>
      <c r="H31" s="108"/>
      <c r="I31" s="108"/>
      <c r="J31" s="108"/>
      <c r="K31" s="108"/>
      <c r="L31" s="108"/>
      <c r="M31" s="108"/>
    </row>
    <row r="32" spans="1:13" ht="17.5" customHeight="1" x14ac:dyDescent="0.35">
      <c r="A32" s="183"/>
      <c r="B32" s="183"/>
      <c r="C32" s="183"/>
      <c r="D32" s="164" t="s">
        <v>1162</v>
      </c>
      <c r="E32" s="306">
        <v>230.98809999999997</v>
      </c>
      <c r="F32" s="307">
        <v>370.62920000000003</v>
      </c>
      <c r="G32" s="108"/>
      <c r="H32" s="108"/>
      <c r="I32" s="108"/>
      <c r="J32" s="108"/>
      <c r="K32" s="108"/>
      <c r="L32" s="108"/>
      <c r="M32" s="108"/>
    </row>
    <row r="33" spans="1:13" ht="17.5" customHeight="1" x14ac:dyDescent="0.35">
      <c r="A33" s="1187"/>
      <c r="B33" s="1187"/>
      <c r="C33" s="1187"/>
      <c r="D33" s="164" t="s">
        <v>1163</v>
      </c>
      <c r="E33" s="306">
        <v>4.6260000000000003</v>
      </c>
      <c r="F33" s="307">
        <v>104.08499999999999</v>
      </c>
      <c r="G33" s="108"/>
      <c r="H33" s="108"/>
      <c r="I33" s="108"/>
      <c r="J33" s="108"/>
      <c r="K33" s="108"/>
      <c r="L33" s="108"/>
      <c r="M33" s="108"/>
    </row>
    <row r="34" spans="1:13" ht="17.5" customHeight="1" x14ac:dyDescent="0.35">
      <c r="A34" s="1187"/>
      <c r="B34" s="1187"/>
      <c r="C34" s="1187"/>
      <c r="D34" s="164" t="s">
        <v>1164</v>
      </c>
      <c r="E34" s="306">
        <v>6772.7339999999995</v>
      </c>
      <c r="F34" s="307">
        <v>8838.0580000000009</v>
      </c>
      <c r="G34" s="108"/>
      <c r="H34" s="108"/>
      <c r="I34" s="108"/>
      <c r="J34" s="108"/>
      <c r="K34" s="108"/>
      <c r="L34" s="108"/>
      <c r="M34" s="108"/>
    </row>
    <row r="35" spans="1:13" ht="17.5" customHeight="1" x14ac:dyDescent="0.35">
      <c r="A35" s="1187"/>
      <c r="B35" s="1187"/>
      <c r="C35" s="1187"/>
      <c r="D35" s="164" t="s">
        <v>1165</v>
      </c>
      <c r="E35" s="306">
        <v>85.670999999999992</v>
      </c>
      <c r="F35" s="307">
        <v>152.77140000000003</v>
      </c>
      <c r="G35" s="108"/>
      <c r="H35" s="108"/>
      <c r="I35" s="108"/>
      <c r="J35" s="108"/>
      <c r="K35" s="108"/>
      <c r="L35" s="108"/>
      <c r="M35" s="108"/>
    </row>
    <row r="36" spans="1:13" ht="17.5" customHeight="1" x14ac:dyDescent="0.35">
      <c r="A36" s="910" t="s">
        <v>869</v>
      </c>
      <c r="B36" s="910"/>
      <c r="C36" s="910"/>
      <c r="D36" s="503" t="s">
        <v>998</v>
      </c>
      <c r="E36" s="304">
        <v>7269558.066300001</v>
      </c>
      <c r="F36" s="305">
        <v>7308421.3767000008</v>
      </c>
      <c r="G36" s="108"/>
      <c r="H36" s="108"/>
      <c r="I36" s="108"/>
      <c r="J36" s="108"/>
      <c r="K36" s="108"/>
      <c r="L36" s="108"/>
      <c r="M36" s="108"/>
    </row>
    <row r="37" spans="1:13" ht="17.5" customHeight="1" x14ac:dyDescent="0.35">
      <c r="A37" s="1218"/>
      <c r="B37" s="1218"/>
      <c r="C37" s="1218"/>
      <c r="D37" s="164" t="s">
        <v>1158</v>
      </c>
      <c r="E37" s="306">
        <v>93.044800000000009</v>
      </c>
      <c r="F37" s="307">
        <v>96.384899999999988</v>
      </c>
      <c r="G37" s="108"/>
      <c r="H37" s="108"/>
      <c r="I37" s="108"/>
      <c r="J37" s="108"/>
      <c r="K37" s="108"/>
      <c r="L37" s="108"/>
      <c r="M37" s="108"/>
    </row>
    <row r="38" spans="1:13" ht="17.5" customHeight="1" x14ac:dyDescent="0.35">
      <c r="A38" s="1187"/>
      <c r="B38" s="1187"/>
      <c r="C38" s="1187"/>
      <c r="D38" s="164" t="s">
        <v>1159</v>
      </c>
      <c r="E38" s="306">
        <v>0</v>
      </c>
      <c r="F38" s="307"/>
      <c r="G38" s="108"/>
      <c r="H38" s="108"/>
      <c r="I38" s="108"/>
      <c r="J38" s="108"/>
      <c r="K38" s="108"/>
      <c r="L38" s="108"/>
      <c r="M38" s="108"/>
    </row>
    <row r="39" spans="1:13" ht="17.5" customHeight="1" x14ac:dyDescent="0.35">
      <c r="A39" s="1187"/>
      <c r="B39" s="1187"/>
      <c r="C39" s="1187"/>
      <c r="D39" s="164" t="s">
        <v>1160</v>
      </c>
      <c r="E39" s="306">
        <v>6985963.563000001</v>
      </c>
      <c r="F39" s="307">
        <v>6999917.1738000009</v>
      </c>
      <c r="G39" s="108"/>
      <c r="H39" s="108"/>
      <c r="I39" s="108"/>
      <c r="J39" s="108"/>
      <c r="K39" s="108"/>
      <c r="L39" s="108"/>
      <c r="M39" s="108"/>
    </row>
    <row r="40" spans="1:13" ht="17.5" customHeight="1" x14ac:dyDescent="0.35">
      <c r="A40" s="183"/>
      <c r="B40" s="183"/>
      <c r="C40" s="183"/>
      <c r="D40" s="164" t="s">
        <v>1161</v>
      </c>
      <c r="E40" s="306">
        <v>482.92430000000002</v>
      </c>
      <c r="F40" s="307">
        <v>396.00580000000002</v>
      </c>
      <c r="G40" s="108"/>
      <c r="H40" s="108"/>
      <c r="I40" s="108"/>
      <c r="J40" s="108"/>
      <c r="K40" s="108"/>
      <c r="L40" s="108"/>
      <c r="M40" s="108"/>
    </row>
    <row r="41" spans="1:13" ht="17.5" customHeight="1" x14ac:dyDescent="0.35">
      <c r="A41" s="1187"/>
      <c r="B41" s="1187"/>
      <c r="C41" s="1187"/>
      <c r="D41" s="164" t="s">
        <v>1162</v>
      </c>
      <c r="E41" s="306">
        <v>8778.9696000000004</v>
      </c>
      <c r="F41" s="307">
        <v>8935.2867999999999</v>
      </c>
      <c r="G41" s="108"/>
      <c r="H41" s="108"/>
      <c r="I41" s="108"/>
      <c r="J41" s="108"/>
      <c r="K41" s="108"/>
      <c r="L41" s="108"/>
      <c r="M41" s="108"/>
    </row>
    <row r="42" spans="1:13" ht="17.5" customHeight="1" x14ac:dyDescent="0.35">
      <c r="A42" s="1187"/>
      <c r="B42" s="1187"/>
      <c r="C42" s="1187"/>
      <c r="D42" s="164" t="s">
        <v>1166</v>
      </c>
      <c r="E42" s="306">
        <v>158803.3143</v>
      </c>
      <c r="F42" s="307">
        <v>179918.2977</v>
      </c>
      <c r="G42" s="108"/>
      <c r="H42" s="108"/>
      <c r="I42" s="108"/>
      <c r="J42" s="108"/>
      <c r="K42" s="108"/>
      <c r="L42" s="108"/>
      <c r="M42" s="108"/>
    </row>
    <row r="43" spans="1:13" ht="17.5" customHeight="1" x14ac:dyDescent="0.35">
      <c r="A43" s="1187"/>
      <c r="B43" s="1187"/>
      <c r="C43" s="1187"/>
      <c r="D43" s="164" t="s">
        <v>1163</v>
      </c>
      <c r="E43" s="306">
        <v>7249.6592000000001</v>
      </c>
      <c r="F43" s="307">
        <v>7264.2541000000001</v>
      </c>
      <c r="G43" s="108"/>
      <c r="H43" s="108"/>
      <c r="I43" s="108"/>
      <c r="J43" s="108"/>
      <c r="K43" s="108"/>
      <c r="L43" s="108"/>
      <c r="M43" s="108"/>
    </row>
    <row r="44" spans="1:13" ht="17.5" customHeight="1" x14ac:dyDescent="0.35">
      <c r="A44" s="1225"/>
      <c r="B44" s="1225"/>
      <c r="C44" s="1225"/>
      <c r="D44" s="164" t="s">
        <v>1164</v>
      </c>
      <c r="E44" s="306">
        <v>108186.59109999999</v>
      </c>
      <c r="F44" s="307">
        <v>111893.9736</v>
      </c>
      <c r="G44" s="108"/>
      <c r="H44" s="108"/>
      <c r="I44" s="108"/>
      <c r="J44" s="108"/>
      <c r="K44" s="108"/>
      <c r="L44" s="108"/>
      <c r="M44" s="108"/>
    </row>
    <row r="45" spans="1:13" ht="17.5" customHeight="1" x14ac:dyDescent="0.35">
      <c r="A45" s="1217" t="s">
        <v>870</v>
      </c>
      <c r="B45" s="1217"/>
      <c r="C45" s="1217"/>
      <c r="D45" s="503" t="s">
        <v>998</v>
      </c>
      <c r="E45" s="304">
        <v>255825.21630000003</v>
      </c>
      <c r="F45" s="305">
        <v>269510.23169999989</v>
      </c>
      <c r="G45" s="108"/>
      <c r="H45" s="108"/>
      <c r="I45" s="108"/>
      <c r="J45" s="108"/>
      <c r="K45" s="108"/>
      <c r="L45" s="108"/>
      <c r="M45" s="108"/>
    </row>
    <row r="46" spans="1:13" ht="17.5" customHeight="1" x14ac:dyDescent="0.35">
      <c r="A46" s="1218"/>
      <c r="B46" s="1218"/>
      <c r="C46" s="1218"/>
      <c r="D46" s="164" t="s">
        <v>1158</v>
      </c>
      <c r="E46" s="306">
        <v>12.536700000000002</v>
      </c>
      <c r="F46" s="307">
        <v>21.387100000000004</v>
      </c>
      <c r="G46" s="108"/>
      <c r="H46" s="108"/>
      <c r="I46" s="108"/>
      <c r="J46" s="108"/>
      <c r="K46" s="108"/>
      <c r="L46" s="108"/>
      <c r="M46" s="108"/>
    </row>
    <row r="47" spans="1:13" ht="17.5" customHeight="1" x14ac:dyDescent="0.35">
      <c r="A47" s="1187"/>
      <c r="B47" s="1187"/>
      <c r="C47" s="1187"/>
      <c r="D47" s="164" t="s">
        <v>1160</v>
      </c>
      <c r="E47" s="306">
        <v>233471.28940000004</v>
      </c>
      <c r="F47" s="307">
        <v>244122.34179999997</v>
      </c>
      <c r="G47" s="108"/>
      <c r="H47" s="108"/>
      <c r="I47" s="108"/>
      <c r="J47" s="108"/>
      <c r="K47" s="108"/>
      <c r="L47" s="108"/>
      <c r="M47" s="108"/>
    </row>
    <row r="48" spans="1:13" ht="17.5" customHeight="1" x14ac:dyDescent="0.35">
      <c r="A48" s="183"/>
      <c r="B48" s="183"/>
      <c r="C48" s="183"/>
      <c r="D48" s="164" t="s">
        <v>1161</v>
      </c>
      <c r="E48" s="306">
        <v>4905.4399999999996</v>
      </c>
      <c r="F48" s="307">
        <v>5210.6918000000005</v>
      </c>
      <c r="G48" s="108"/>
      <c r="H48" s="108"/>
      <c r="I48" s="108"/>
      <c r="J48" s="108"/>
      <c r="K48" s="108"/>
      <c r="L48" s="108"/>
      <c r="M48" s="108"/>
    </row>
    <row r="49" spans="1:13" ht="17.5" customHeight="1" x14ac:dyDescent="0.35">
      <c r="A49" s="1187"/>
      <c r="B49" s="1187"/>
      <c r="C49" s="1187"/>
      <c r="D49" s="164" t="s">
        <v>1162</v>
      </c>
      <c r="E49" s="306">
        <v>734.15819999999985</v>
      </c>
      <c r="F49" s="307">
        <v>1185.0761</v>
      </c>
      <c r="G49" s="108"/>
      <c r="H49" s="108"/>
      <c r="I49" s="108"/>
      <c r="J49" s="108"/>
      <c r="K49" s="108"/>
      <c r="L49" s="108"/>
      <c r="M49" s="108"/>
    </row>
    <row r="50" spans="1:13" ht="17.5" customHeight="1" x14ac:dyDescent="0.35">
      <c r="A50" s="1187"/>
      <c r="B50" s="1187"/>
      <c r="C50" s="1187"/>
      <c r="D50" s="164" t="s">
        <v>1163</v>
      </c>
      <c r="E50" s="306">
        <v>120.6383</v>
      </c>
      <c r="F50" s="307">
        <v>77.670800000000014</v>
      </c>
      <c r="G50" s="108"/>
      <c r="H50" s="108"/>
      <c r="I50" s="108"/>
      <c r="J50" s="108"/>
      <c r="K50" s="108"/>
      <c r="L50" s="108"/>
      <c r="M50" s="108"/>
    </row>
    <row r="51" spans="1:13" ht="17.5" customHeight="1" x14ac:dyDescent="0.35">
      <c r="A51" s="1187"/>
      <c r="B51" s="1187"/>
      <c r="C51" s="1187"/>
      <c r="D51" s="164" t="s">
        <v>1164</v>
      </c>
      <c r="E51" s="306">
        <v>16173.2366</v>
      </c>
      <c r="F51" s="307">
        <v>18603.711599999999</v>
      </c>
      <c r="G51" s="108"/>
      <c r="H51" s="108"/>
      <c r="I51" s="108"/>
      <c r="J51" s="108"/>
      <c r="K51" s="108"/>
      <c r="L51" s="108"/>
      <c r="M51" s="108"/>
    </row>
    <row r="52" spans="1:13" ht="17.5" customHeight="1" x14ac:dyDescent="0.35">
      <c r="A52" s="1225"/>
      <c r="B52" s="1225"/>
      <c r="C52" s="1225"/>
      <c r="D52" s="164" t="s">
        <v>1165</v>
      </c>
      <c r="E52" s="306">
        <v>407.9171</v>
      </c>
      <c r="F52" s="307">
        <v>289.35250000000002</v>
      </c>
      <c r="G52" s="108"/>
      <c r="H52" s="108"/>
      <c r="I52" s="108"/>
      <c r="J52" s="108"/>
      <c r="K52" s="108"/>
      <c r="L52" s="108"/>
      <c r="M52" s="108"/>
    </row>
    <row r="53" spans="1:13" ht="17.5" customHeight="1" x14ac:dyDescent="0.35">
      <c r="A53" s="1226" t="s">
        <v>998</v>
      </c>
      <c r="B53" s="1226"/>
      <c r="C53" s="1226"/>
      <c r="D53" s="116"/>
      <c r="E53" s="304">
        <f>E45+E36+E28+E12</f>
        <v>9274710.5551000014</v>
      </c>
      <c r="F53" s="305">
        <v>9915948.0121999998</v>
      </c>
      <c r="G53" s="108"/>
      <c r="H53" s="108"/>
      <c r="I53" s="108"/>
      <c r="J53" s="108"/>
      <c r="K53" s="108"/>
      <c r="L53" s="108"/>
      <c r="M53" s="108"/>
    </row>
    <row r="54" spans="1:13" ht="40" customHeight="1" x14ac:dyDescent="0.35">
      <c r="A54" s="1186" t="s">
        <v>1167</v>
      </c>
      <c r="B54" s="1186"/>
      <c r="C54" s="1186"/>
      <c r="D54" s="1186"/>
      <c r="E54" s="1186"/>
      <c r="F54" s="1186"/>
      <c r="G54" s="185"/>
      <c r="H54" s="185"/>
      <c r="I54" s="185"/>
      <c r="J54" s="108"/>
      <c r="K54" s="108"/>
      <c r="L54" s="108"/>
      <c r="M54" s="108"/>
    </row>
    <row r="55" spans="1:13" ht="10" customHeight="1" x14ac:dyDescent="0.35">
      <c r="A55" s="108"/>
      <c r="B55" s="108"/>
      <c r="C55" s="108"/>
      <c r="D55" s="108"/>
      <c r="E55" s="108"/>
      <c r="F55" s="108"/>
      <c r="G55" s="108"/>
      <c r="H55" s="108"/>
      <c r="I55" s="108"/>
      <c r="J55" s="108"/>
      <c r="K55" s="108"/>
      <c r="L55" s="108"/>
      <c r="M55" s="108"/>
    </row>
    <row r="56" spans="1:13" ht="26.15" customHeight="1" x14ac:dyDescent="0.35">
      <c r="A56" s="1223" t="s">
        <v>1168</v>
      </c>
      <c r="B56" s="1223"/>
      <c r="C56" s="1223"/>
      <c r="D56" s="1223"/>
      <c r="E56" s="1223"/>
      <c r="F56" s="1223"/>
      <c r="G56" s="108"/>
      <c r="H56" s="108"/>
      <c r="I56" s="108"/>
      <c r="J56" s="108"/>
      <c r="K56" s="108"/>
      <c r="L56" s="108"/>
      <c r="M56" s="108"/>
    </row>
    <row r="57" spans="1:13" ht="17.5" customHeight="1" x14ac:dyDescent="0.35">
      <c r="A57" s="199" t="s">
        <v>1023</v>
      </c>
      <c r="B57" s="1224"/>
      <c r="C57" s="1224"/>
      <c r="D57" s="200" t="s">
        <v>1169</v>
      </c>
      <c r="E57" s="201">
        <v>2024</v>
      </c>
      <c r="F57" s="201">
        <v>2025</v>
      </c>
      <c r="G57" s="108"/>
      <c r="H57" s="108"/>
      <c r="I57" s="108"/>
      <c r="J57" s="108"/>
      <c r="K57" s="108"/>
      <c r="L57" s="108"/>
      <c r="M57" s="108"/>
    </row>
    <row r="58" spans="1:13" ht="17.5" customHeight="1" x14ac:dyDescent="0.35">
      <c r="A58" s="1217"/>
      <c r="B58" s="1217"/>
      <c r="C58" s="1217"/>
      <c r="D58" s="116" t="s">
        <v>998</v>
      </c>
      <c r="E58" s="304">
        <v>48082.23</v>
      </c>
      <c r="F58" s="305">
        <v>85776.78</v>
      </c>
      <c r="G58" s="108"/>
      <c r="H58" s="108"/>
      <c r="I58" s="108"/>
      <c r="J58" s="108"/>
      <c r="K58" s="108"/>
      <c r="L58" s="108"/>
      <c r="M58" s="108"/>
    </row>
    <row r="59" spans="1:13" ht="17.5" customHeight="1" x14ac:dyDescent="0.35">
      <c r="A59" s="1152" t="s">
        <v>866</v>
      </c>
      <c r="B59" s="1152"/>
      <c r="C59" s="1152"/>
      <c r="D59" s="164" t="s">
        <v>1170</v>
      </c>
      <c r="E59" s="308">
        <v>48082.23</v>
      </c>
      <c r="F59" s="309">
        <v>84726.75</v>
      </c>
      <c r="G59" s="108"/>
      <c r="H59" s="108"/>
      <c r="I59" s="108"/>
      <c r="J59" s="108"/>
      <c r="K59" s="108"/>
      <c r="L59" s="108"/>
      <c r="M59" s="108"/>
    </row>
    <row r="60" spans="1:13" ht="17.5" customHeight="1" x14ac:dyDescent="0.35">
      <c r="A60" s="1152" t="s">
        <v>867</v>
      </c>
      <c r="B60" s="1152"/>
      <c r="C60" s="1152"/>
      <c r="D60" s="340" t="s">
        <v>1170</v>
      </c>
      <c r="E60" s="308" t="s">
        <v>940</v>
      </c>
      <c r="F60" s="309">
        <v>1050.03</v>
      </c>
      <c r="G60" s="108"/>
      <c r="H60" s="108"/>
      <c r="I60" s="108"/>
      <c r="J60" s="108"/>
      <c r="K60" s="108"/>
      <c r="L60" s="108"/>
      <c r="M60" s="108"/>
    </row>
    <row r="61" spans="1:13" ht="29.15" customHeight="1" x14ac:dyDescent="0.35">
      <c r="A61" s="1186" t="s">
        <v>1171</v>
      </c>
      <c r="B61" s="1186"/>
      <c r="C61" s="1186"/>
      <c r="D61" s="1186"/>
      <c r="E61" s="1186"/>
      <c r="F61" s="1186"/>
      <c r="G61" s="108"/>
      <c r="H61" s="108"/>
      <c r="I61" s="108"/>
      <c r="J61" s="108"/>
      <c r="K61" s="108"/>
      <c r="L61" s="108"/>
      <c r="M61" s="108"/>
    </row>
    <row r="62" spans="1:13" ht="10" customHeight="1" x14ac:dyDescent="0.35">
      <c r="A62" s="108"/>
      <c r="B62" s="108"/>
      <c r="C62" s="108"/>
      <c r="D62" s="108"/>
      <c r="E62" s="108"/>
      <c r="F62" s="108"/>
      <c r="G62" s="108"/>
      <c r="H62" s="108"/>
      <c r="I62" s="108"/>
      <c r="J62" s="108"/>
      <c r="K62" s="108"/>
      <c r="L62" s="108"/>
      <c r="M62" s="108"/>
    </row>
    <row r="63" spans="1:13" s="405" customFormat="1" ht="26.15" customHeight="1" x14ac:dyDescent="0.35">
      <c r="A63" s="1223" t="s">
        <v>1172</v>
      </c>
      <c r="B63" s="1223"/>
      <c r="C63" s="1223"/>
      <c r="D63" s="1223"/>
      <c r="E63" s="1223"/>
      <c r="F63" s="1223"/>
      <c r="G63" s="579"/>
      <c r="H63" s="579"/>
      <c r="I63" s="579"/>
      <c r="J63" s="579"/>
      <c r="K63" s="579"/>
      <c r="L63" s="579"/>
      <c r="M63" s="579"/>
    </row>
    <row r="64" spans="1:13" ht="15.75" customHeight="1" x14ac:dyDescent="0.35">
      <c r="A64" s="199" t="s">
        <v>1023</v>
      </c>
      <c r="B64" s="1224"/>
      <c r="C64" s="1224"/>
      <c r="D64" s="311" t="s">
        <v>1156</v>
      </c>
      <c r="E64" s="311"/>
      <c r="F64" s="201">
        <v>2024</v>
      </c>
      <c r="G64" s="201">
        <v>2025</v>
      </c>
      <c r="H64" s="190"/>
      <c r="I64" s="108"/>
      <c r="J64" s="108"/>
      <c r="K64" s="108"/>
      <c r="L64" s="108"/>
      <c r="M64" s="108"/>
    </row>
    <row r="65" spans="1:13" ht="17.5" customHeight="1" x14ac:dyDescent="0.35">
      <c r="A65" s="1217" t="s">
        <v>866</v>
      </c>
      <c r="B65" s="1217"/>
      <c r="C65" s="1217"/>
      <c r="D65" s="668" t="s">
        <v>1173</v>
      </c>
      <c r="E65" s="668"/>
      <c r="F65" s="306">
        <v>78806.207805555605</v>
      </c>
      <c r="G65" s="307">
        <v>86737.316333333307</v>
      </c>
      <c r="H65" s="114"/>
      <c r="I65" s="108"/>
      <c r="J65" s="108"/>
      <c r="K65" s="108"/>
      <c r="L65" s="108"/>
      <c r="M65" s="108"/>
    </row>
    <row r="66" spans="1:13" ht="17.5" customHeight="1" x14ac:dyDescent="0.35">
      <c r="A66" s="1218"/>
      <c r="B66" s="1218"/>
      <c r="C66" s="1218"/>
      <c r="D66" s="164" t="s">
        <v>1174</v>
      </c>
      <c r="E66" s="164"/>
      <c r="F66" s="306">
        <v>210306.73784310001</v>
      </c>
      <c r="G66" s="307">
        <v>226906.69611329999</v>
      </c>
      <c r="H66" s="114"/>
      <c r="I66" s="108"/>
      <c r="J66" s="108"/>
      <c r="K66" s="108"/>
      <c r="L66" s="108"/>
      <c r="M66" s="108"/>
    </row>
    <row r="67" spans="1:13" ht="17.5" customHeight="1" x14ac:dyDescent="0.35">
      <c r="A67" s="1227"/>
      <c r="B67" s="1227"/>
      <c r="C67" s="1227"/>
      <c r="D67" s="669" t="s">
        <v>1175</v>
      </c>
      <c r="E67" s="164"/>
      <c r="F67" s="306">
        <v>289112.94564865599</v>
      </c>
      <c r="G67" s="305">
        <v>313644.01244663302</v>
      </c>
      <c r="H67" s="114"/>
      <c r="I67" s="108"/>
      <c r="J67" s="108"/>
      <c r="K67" s="108"/>
      <c r="L67" s="108"/>
      <c r="M67" s="108"/>
    </row>
    <row r="68" spans="1:13" ht="17.5" customHeight="1" x14ac:dyDescent="0.35">
      <c r="A68" s="1228" t="s">
        <v>1176</v>
      </c>
      <c r="B68" s="1228"/>
      <c r="C68" s="1228"/>
      <c r="D68" s="634" t="s">
        <v>1173</v>
      </c>
      <c r="E68" s="668"/>
      <c r="F68" s="306">
        <v>112741.465388889</v>
      </c>
      <c r="G68" s="307">
        <v>186051.23916666699</v>
      </c>
      <c r="H68" s="114"/>
      <c r="I68" s="108"/>
      <c r="J68" s="108"/>
      <c r="K68" s="108"/>
      <c r="L68" s="108"/>
      <c r="M68" s="108"/>
    </row>
    <row r="69" spans="1:13" ht="17.5" customHeight="1" x14ac:dyDescent="0.35">
      <c r="A69" s="1218"/>
      <c r="B69" s="1218"/>
      <c r="C69" s="1218"/>
      <c r="D69" s="164" t="s">
        <v>1174</v>
      </c>
      <c r="E69" s="164"/>
      <c r="F69" s="306">
        <v>187993.26988519999</v>
      </c>
      <c r="G69" s="307">
        <v>194392.41914489999</v>
      </c>
      <c r="H69" s="114"/>
      <c r="I69" s="108"/>
      <c r="J69" s="108"/>
      <c r="K69" s="108"/>
      <c r="L69" s="108"/>
      <c r="M69" s="108"/>
    </row>
    <row r="70" spans="1:13" ht="17.5" customHeight="1" x14ac:dyDescent="0.35">
      <c r="A70" s="1227"/>
      <c r="B70" s="1227"/>
      <c r="C70" s="1227"/>
      <c r="D70" s="669" t="s">
        <v>1175</v>
      </c>
      <c r="E70" s="164"/>
      <c r="F70" s="306">
        <v>300734.73527408898</v>
      </c>
      <c r="G70" s="305">
        <v>380443.65831156698</v>
      </c>
      <c r="H70" s="114"/>
      <c r="I70" s="108"/>
      <c r="J70" s="108"/>
      <c r="K70" s="108"/>
      <c r="L70" s="108"/>
      <c r="M70" s="108"/>
    </row>
    <row r="71" spans="1:13" ht="17.5" customHeight="1" x14ac:dyDescent="0.35">
      <c r="A71" s="1228" t="s">
        <v>867</v>
      </c>
      <c r="B71" s="1228"/>
      <c r="C71" s="1228"/>
      <c r="D71" s="634" t="s">
        <v>1173</v>
      </c>
      <c r="E71" s="668"/>
      <c r="F71" s="306">
        <v>404650.268361111</v>
      </c>
      <c r="G71" s="307">
        <v>376884.944333333</v>
      </c>
      <c r="H71" s="114"/>
      <c r="I71" s="108"/>
      <c r="J71" s="108"/>
      <c r="K71" s="108"/>
      <c r="L71" s="108"/>
      <c r="M71" s="108"/>
    </row>
    <row r="72" spans="1:13" ht="17.5" customHeight="1" x14ac:dyDescent="0.35">
      <c r="A72" s="1218"/>
      <c r="B72" s="1218"/>
      <c r="C72" s="1218"/>
      <c r="D72" s="164" t="s">
        <v>1174</v>
      </c>
      <c r="E72" s="164"/>
      <c r="F72" s="306">
        <v>181228.06</v>
      </c>
      <c r="G72" s="307">
        <v>199597.3</v>
      </c>
      <c r="H72" s="114"/>
      <c r="I72" s="108"/>
      <c r="J72" s="108"/>
      <c r="K72" s="108"/>
      <c r="L72" s="108"/>
      <c r="M72" s="108"/>
    </row>
    <row r="73" spans="1:13" ht="17.5" customHeight="1" x14ac:dyDescent="0.35">
      <c r="A73" s="1227"/>
      <c r="B73" s="1227"/>
      <c r="C73" s="1227"/>
      <c r="D73" s="284" t="s">
        <v>1175</v>
      </c>
      <c r="E73" s="164"/>
      <c r="F73" s="306">
        <v>585878.32836111099</v>
      </c>
      <c r="G73" s="305">
        <v>576482.24433333299</v>
      </c>
      <c r="H73" s="114"/>
      <c r="I73" s="108"/>
      <c r="J73" s="108"/>
      <c r="K73" s="108"/>
      <c r="L73" s="108"/>
      <c r="M73" s="108"/>
    </row>
    <row r="74" spans="1:13" ht="17.5" customHeight="1" x14ac:dyDescent="0.35">
      <c r="A74" s="1228" t="s">
        <v>869</v>
      </c>
      <c r="B74" s="1228"/>
      <c r="C74" s="1228"/>
      <c r="D74" s="668" t="s">
        <v>1173</v>
      </c>
      <c r="E74" s="668"/>
      <c r="F74" s="306">
        <v>2019321.6850833299</v>
      </c>
      <c r="G74" s="307">
        <v>2030117.04908333</v>
      </c>
      <c r="H74" s="114"/>
      <c r="I74" s="108"/>
      <c r="J74" s="108"/>
      <c r="K74" s="108"/>
      <c r="L74" s="108"/>
      <c r="M74" s="108"/>
    </row>
    <row r="75" spans="1:13" ht="17.5" customHeight="1" x14ac:dyDescent="0.35">
      <c r="A75" s="1218"/>
      <c r="B75" s="1218"/>
      <c r="C75" s="1218"/>
      <c r="D75" s="164" t="s">
        <v>1174</v>
      </c>
      <c r="E75" s="164"/>
      <c r="F75" s="306">
        <v>1293314.1000600001</v>
      </c>
      <c r="G75" s="307">
        <v>1276447.8934800001</v>
      </c>
      <c r="H75" s="114"/>
      <c r="I75" s="108"/>
      <c r="J75" s="108"/>
      <c r="K75" s="108"/>
      <c r="L75" s="108"/>
      <c r="M75" s="108"/>
    </row>
    <row r="76" spans="1:13" ht="17.5" customHeight="1" x14ac:dyDescent="0.35">
      <c r="A76" s="1227"/>
      <c r="B76" s="1227"/>
      <c r="C76" s="1227"/>
      <c r="D76" s="284" t="s">
        <v>1175</v>
      </c>
      <c r="E76" s="164"/>
      <c r="F76" s="306">
        <v>3312635.7851433302</v>
      </c>
      <c r="G76" s="305">
        <v>3306564.9425633298</v>
      </c>
      <c r="H76" s="114"/>
      <c r="I76" s="108"/>
      <c r="J76" s="108"/>
      <c r="K76" s="108"/>
      <c r="L76" s="108"/>
      <c r="M76" s="108"/>
    </row>
    <row r="77" spans="1:13" ht="17.5" customHeight="1" x14ac:dyDescent="0.35">
      <c r="A77" s="1228" t="s">
        <v>870</v>
      </c>
      <c r="B77" s="1228"/>
      <c r="C77" s="1228"/>
      <c r="D77" s="668" t="s">
        <v>1173</v>
      </c>
      <c r="E77" s="668"/>
      <c r="F77" s="306">
        <v>69699.937861111102</v>
      </c>
      <c r="G77" s="305">
        <v>73416.538861111098</v>
      </c>
      <c r="H77" s="114"/>
      <c r="I77" s="108"/>
      <c r="J77" s="108"/>
      <c r="K77" s="108"/>
      <c r="L77" s="108"/>
      <c r="M77" s="108"/>
    </row>
    <row r="78" spans="1:13" ht="17.5" customHeight="1" x14ac:dyDescent="0.35">
      <c r="A78" s="1218"/>
      <c r="B78" s="1218"/>
      <c r="C78" s="1218"/>
      <c r="D78" s="164" t="s">
        <v>1174</v>
      </c>
      <c r="E78" s="164"/>
      <c r="F78" s="306">
        <v>156269.279958</v>
      </c>
      <c r="G78" s="307">
        <v>155113.10746999999</v>
      </c>
      <c r="H78" s="114"/>
      <c r="I78" s="108"/>
      <c r="J78" s="108"/>
      <c r="K78" s="108"/>
      <c r="L78" s="108"/>
      <c r="M78" s="108"/>
    </row>
    <row r="79" spans="1:13" ht="17.5" customHeight="1" x14ac:dyDescent="0.35">
      <c r="A79" s="1227"/>
      <c r="B79" s="1227"/>
      <c r="C79" s="1227"/>
      <c r="D79" s="669" t="s">
        <v>1175</v>
      </c>
      <c r="E79" s="164"/>
      <c r="F79" s="306">
        <v>225969.21781911101</v>
      </c>
      <c r="G79" s="305">
        <v>228529.646331111</v>
      </c>
      <c r="H79" s="114"/>
      <c r="I79" s="108"/>
      <c r="J79" s="108"/>
      <c r="K79" s="108"/>
      <c r="L79" s="108"/>
      <c r="M79" s="108"/>
    </row>
    <row r="80" spans="1:13" ht="17.5" customHeight="1" x14ac:dyDescent="0.35">
      <c r="A80" s="1228" t="s">
        <v>946</v>
      </c>
      <c r="B80" s="1228"/>
      <c r="C80" s="1228"/>
      <c r="D80" s="668" t="s">
        <v>1173</v>
      </c>
      <c r="E80" s="668"/>
      <c r="F80" s="306">
        <v>2685219.5644999999</v>
      </c>
      <c r="G80" s="307">
        <v>2753207.0877777799</v>
      </c>
      <c r="H80" s="114"/>
      <c r="I80" s="108"/>
      <c r="J80" s="108"/>
      <c r="K80" s="108"/>
      <c r="L80" s="108"/>
      <c r="M80" s="108"/>
    </row>
    <row r="81" spans="1:208" ht="17.5" customHeight="1" x14ac:dyDescent="0.35">
      <c r="A81" s="1218"/>
      <c r="B81" s="1218"/>
      <c r="C81" s="1218"/>
      <c r="D81" s="164" t="s">
        <v>1174</v>
      </c>
      <c r="E81" s="164"/>
      <c r="F81" s="306">
        <v>2029111.4477462999</v>
      </c>
      <c r="G81" s="307">
        <v>2052457.4162081999</v>
      </c>
      <c r="H81" s="114"/>
      <c r="I81" s="108"/>
      <c r="J81" s="108"/>
      <c r="K81" s="108"/>
      <c r="L81" s="108"/>
      <c r="M81" s="108"/>
    </row>
    <row r="82" spans="1:208" ht="17.5" customHeight="1" x14ac:dyDescent="0.35">
      <c r="A82" s="1227"/>
      <c r="B82" s="1227"/>
      <c r="C82" s="1227"/>
      <c r="D82" s="669" t="s">
        <v>1175</v>
      </c>
      <c r="E82" s="164"/>
      <c r="F82" s="306">
        <v>4714331.0122462995</v>
      </c>
      <c r="G82" s="305">
        <v>4805664.5039859796</v>
      </c>
      <c r="H82" s="114"/>
      <c r="I82" s="108"/>
      <c r="J82" s="108"/>
      <c r="K82" s="108"/>
      <c r="L82" s="108"/>
      <c r="M82" s="108"/>
    </row>
    <row r="83" spans="1:208" ht="17.149999999999999" customHeight="1" x14ac:dyDescent="0.35">
      <c r="A83" s="1186" t="s">
        <v>1177</v>
      </c>
      <c r="B83" s="1186"/>
      <c r="C83" s="1186"/>
      <c r="D83" s="1186"/>
      <c r="E83" s="1186"/>
      <c r="F83" s="1186"/>
      <c r="G83" s="108"/>
      <c r="H83" s="108"/>
      <c r="I83" s="108"/>
      <c r="J83" s="108"/>
      <c r="K83" s="108"/>
      <c r="L83" s="108"/>
      <c r="M83" s="108"/>
    </row>
    <row r="84" spans="1:208" ht="10" customHeight="1" x14ac:dyDescent="0.35">
      <c r="A84" s="185"/>
      <c r="B84" s="185"/>
      <c r="C84" s="185"/>
      <c r="D84" s="185"/>
      <c r="E84" s="185"/>
      <c r="F84" s="185"/>
      <c r="G84" s="108"/>
      <c r="H84" s="108"/>
      <c r="I84" s="108"/>
      <c r="J84" s="108"/>
      <c r="K84" s="108"/>
      <c r="L84" s="108"/>
      <c r="M84" s="108"/>
    </row>
    <row r="85" spans="1:208" s="405" customFormat="1" ht="26.15" customHeight="1" x14ac:dyDescent="0.35">
      <c r="A85" s="1223" t="s">
        <v>1178</v>
      </c>
      <c r="B85" s="1223"/>
      <c r="C85" s="1223"/>
      <c r="D85" s="1223"/>
      <c r="E85" s="1223"/>
      <c r="F85" s="1223"/>
      <c r="G85" s="1229"/>
      <c r="H85" s="1229"/>
      <c r="I85" s="579"/>
      <c r="J85" s="579"/>
      <c r="K85" s="579"/>
      <c r="L85" s="579"/>
      <c r="M85" s="579"/>
    </row>
    <row r="86" spans="1:208" customFormat="1" ht="20" x14ac:dyDescent="0.4">
      <c r="A86" s="196"/>
      <c r="B86" s="165"/>
      <c r="C86" s="165"/>
      <c r="D86" s="165"/>
      <c r="E86" s="197">
        <v>2024</v>
      </c>
      <c r="F86" s="198">
        <v>2025</v>
      </c>
      <c r="G86" s="1229"/>
      <c r="H86" s="1229"/>
      <c r="I86" s="108"/>
      <c r="J86" s="108"/>
      <c r="K86" s="108"/>
      <c r="L86" s="108"/>
      <c r="M86" s="108"/>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c r="AS86" s="1"/>
      <c r="AT86" s="1"/>
      <c r="AU86" s="1"/>
      <c r="AV86" s="1"/>
      <c r="AW86" s="1"/>
      <c r="AX86" s="1"/>
      <c r="AY86" s="1"/>
      <c r="AZ86" s="1"/>
      <c r="BA86" s="1"/>
      <c r="BB86" s="1"/>
      <c r="BC86" s="1"/>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c r="CK86" s="1"/>
      <c r="CL86" s="1"/>
      <c r="CM86" s="1"/>
      <c r="CN86" s="1"/>
      <c r="CO86" s="1"/>
      <c r="CP86" s="1"/>
      <c r="CQ86" s="1"/>
      <c r="CR86" s="1"/>
      <c r="CS86" s="1"/>
      <c r="CT86" s="1"/>
      <c r="CU86" s="1"/>
      <c r="CV86" s="1"/>
      <c r="CW86" s="1"/>
      <c r="CX86" s="1"/>
      <c r="CY86" s="1"/>
      <c r="CZ86" s="1"/>
      <c r="DA86" s="1"/>
      <c r="DB86" s="1"/>
      <c r="DC86" s="1"/>
      <c r="DD86" s="1"/>
      <c r="DE86" s="1"/>
      <c r="DF86" s="1"/>
      <c r="DG86" s="1"/>
      <c r="DH86" s="1"/>
      <c r="DI86" s="1"/>
      <c r="DJ86" s="1"/>
      <c r="DK86" s="1"/>
      <c r="DL86" s="1"/>
      <c r="DM86" s="1"/>
      <c r="DN86" s="1"/>
      <c r="DO86" s="1"/>
      <c r="DP86" s="1"/>
      <c r="DQ86" s="1"/>
      <c r="DR86" s="1"/>
      <c r="DS86" s="1"/>
      <c r="DT86" s="1"/>
      <c r="DU86" s="1"/>
      <c r="DV86" s="1"/>
      <c r="DW86" s="1"/>
      <c r="DX86" s="1"/>
      <c r="DY86" s="1"/>
      <c r="DZ86" s="1"/>
      <c r="EA86" s="1"/>
      <c r="EB86" s="1"/>
      <c r="EC86" s="1"/>
      <c r="ED86" s="1"/>
      <c r="EE86" s="1"/>
      <c r="EF86" s="1"/>
      <c r="EG86" s="1"/>
      <c r="EH86" s="1"/>
      <c r="EI86" s="1"/>
      <c r="EJ86" s="1"/>
      <c r="EK86" s="1"/>
      <c r="EL86" s="1"/>
      <c r="EM86" s="1"/>
      <c r="EN86" s="1"/>
      <c r="EO86" s="1"/>
      <c r="EP86" s="1"/>
      <c r="EQ86" s="1"/>
      <c r="ER86" s="1"/>
      <c r="ES86" s="1"/>
      <c r="ET86" s="1"/>
      <c r="EU86" s="1"/>
      <c r="EV86" s="1"/>
      <c r="EW86" s="1"/>
      <c r="EX86" s="1"/>
      <c r="EY86" s="1"/>
      <c r="EZ86" s="1"/>
      <c r="FA86" s="1"/>
      <c r="FB86" s="1"/>
      <c r="FC86" s="1"/>
      <c r="FD86" s="1"/>
      <c r="FE86" s="1"/>
      <c r="FF86" s="1"/>
      <c r="FG86" s="1"/>
      <c r="FH86" s="1"/>
      <c r="FI86" s="1"/>
      <c r="FJ86" s="1"/>
      <c r="FK86" s="1"/>
      <c r="FL86" s="1"/>
      <c r="FM86" s="1"/>
      <c r="FN86" s="1"/>
      <c r="FO86" s="1"/>
      <c r="FP86" s="1"/>
      <c r="FQ86" s="1"/>
      <c r="FR86" s="1"/>
      <c r="FS86" s="1"/>
      <c r="FT86" s="1"/>
      <c r="FU86" s="1"/>
      <c r="FV86" s="1"/>
      <c r="FW86" s="1"/>
      <c r="FX86" s="1"/>
      <c r="FY86" s="1"/>
      <c r="FZ86" s="1"/>
      <c r="GA86" s="1"/>
      <c r="GB86" s="1"/>
      <c r="GC86" s="1"/>
      <c r="GD86" s="1"/>
      <c r="GE86" s="1"/>
      <c r="GF86" s="1"/>
      <c r="GG86" s="1"/>
      <c r="GH86" s="1"/>
      <c r="GI86" s="1"/>
      <c r="GJ86" s="1"/>
      <c r="GK86" s="1"/>
      <c r="GL86" s="1"/>
      <c r="GM86" s="1"/>
      <c r="GN86" s="1"/>
      <c r="GO86" s="1"/>
      <c r="GP86" s="1"/>
      <c r="GQ86" s="1"/>
      <c r="GR86" s="1"/>
      <c r="GS86" s="1"/>
      <c r="GT86" s="1"/>
      <c r="GU86" s="1"/>
      <c r="GV86" s="1"/>
      <c r="GW86" s="1"/>
      <c r="GX86" s="1"/>
      <c r="GY86" s="1"/>
      <c r="GZ86" s="1"/>
    </row>
    <row r="87" spans="1:208" ht="25" x14ac:dyDescent="0.35">
      <c r="A87" s="199" t="s">
        <v>1023</v>
      </c>
      <c r="B87" s="1224"/>
      <c r="C87" s="1224"/>
      <c r="D87" s="200"/>
      <c r="E87" s="201" t="s">
        <v>1179</v>
      </c>
      <c r="F87" s="202" t="s">
        <v>1179</v>
      </c>
      <c r="G87" s="108"/>
      <c r="H87" s="108"/>
      <c r="I87" s="108"/>
      <c r="J87" s="108"/>
      <c r="K87" s="108"/>
      <c r="L87" s="108"/>
      <c r="M87" s="108"/>
    </row>
    <row r="88" spans="1:208" x14ac:dyDescent="0.35">
      <c r="A88" s="1217" t="s">
        <v>866</v>
      </c>
      <c r="B88" s="1217"/>
      <c r="C88" s="1217"/>
      <c r="D88" s="566" t="s">
        <v>998</v>
      </c>
      <c r="E88" s="304">
        <v>0.16470208183819082</v>
      </c>
      <c r="F88" s="305">
        <v>0.15599461713781809</v>
      </c>
      <c r="G88" s="108"/>
      <c r="H88" s="108"/>
      <c r="I88" s="108"/>
      <c r="J88" s="108"/>
      <c r="K88" s="108"/>
      <c r="L88" s="108"/>
      <c r="M88" s="108"/>
    </row>
    <row r="89" spans="1:208" x14ac:dyDescent="0.35">
      <c r="A89" s="1218"/>
      <c r="B89" s="1218"/>
      <c r="C89" s="1218"/>
      <c r="D89" s="567" t="s">
        <v>1180</v>
      </c>
      <c r="E89" s="306">
        <v>4.4894380146925303E-2</v>
      </c>
      <c r="F89" s="307">
        <v>4.3139846182405198E-2</v>
      </c>
      <c r="G89" s="108"/>
      <c r="H89" s="108"/>
      <c r="I89" s="108"/>
      <c r="J89" s="108"/>
      <c r="K89" s="108"/>
      <c r="L89" s="108"/>
      <c r="M89" s="108"/>
    </row>
    <row r="90" spans="1:208" x14ac:dyDescent="0.35">
      <c r="A90" s="1225"/>
      <c r="B90" s="1225"/>
      <c r="C90" s="1225"/>
      <c r="D90" s="567" t="s">
        <v>1181</v>
      </c>
      <c r="E90" s="306">
        <v>0.11980770169126601</v>
      </c>
      <c r="F90" s="307">
        <v>0.11285477095541301</v>
      </c>
      <c r="G90" s="108"/>
      <c r="H90" s="108"/>
      <c r="I90" s="108"/>
      <c r="J90" s="108"/>
      <c r="K90" s="108"/>
      <c r="L90" s="108"/>
      <c r="M90" s="108"/>
    </row>
    <row r="91" spans="1:208" x14ac:dyDescent="0.35">
      <c r="A91" s="1228" t="s">
        <v>941</v>
      </c>
      <c r="B91" s="1228"/>
      <c r="C91" s="1228"/>
      <c r="D91" s="566" t="s">
        <v>998</v>
      </c>
      <c r="E91" s="304" t="s">
        <v>1182</v>
      </c>
      <c r="F91" s="305">
        <v>0.12242703113954612</v>
      </c>
      <c r="G91" s="108"/>
      <c r="H91" s="108"/>
      <c r="I91" s="108"/>
      <c r="J91" s="108"/>
      <c r="K91" s="108"/>
      <c r="L91" s="108"/>
      <c r="M91" s="108"/>
    </row>
    <row r="92" spans="1:208" x14ac:dyDescent="0.35">
      <c r="A92" s="1218"/>
      <c r="B92" s="1218"/>
      <c r="C92" s="1218"/>
      <c r="D92" s="567" t="s">
        <v>1180</v>
      </c>
      <c r="E92" s="306" t="s">
        <v>1182</v>
      </c>
      <c r="F92" s="307">
        <v>5.98714168402689E-2</v>
      </c>
      <c r="G92" s="108"/>
      <c r="H92" s="108"/>
      <c r="I92" s="108"/>
      <c r="J92" s="108"/>
      <c r="K92" s="108"/>
      <c r="L92" s="108"/>
      <c r="M92" s="108"/>
    </row>
    <row r="93" spans="1:208" x14ac:dyDescent="0.35">
      <c r="A93" s="1187"/>
      <c r="B93" s="1187"/>
      <c r="C93" s="1187"/>
      <c r="D93" s="567" t="s">
        <v>1181</v>
      </c>
      <c r="E93" s="306" t="s">
        <v>1182</v>
      </c>
      <c r="F93" s="307">
        <v>6.2555614299277196E-2</v>
      </c>
      <c r="G93" s="108"/>
      <c r="H93" s="108"/>
      <c r="I93" s="108"/>
      <c r="J93" s="108"/>
      <c r="K93" s="108"/>
      <c r="L93" s="108"/>
      <c r="M93" s="108"/>
    </row>
    <row r="94" spans="1:208" x14ac:dyDescent="0.35">
      <c r="A94" s="910" t="s">
        <v>867</v>
      </c>
      <c r="B94" s="910"/>
      <c r="C94" s="910"/>
      <c r="D94" s="566" t="s">
        <v>998</v>
      </c>
      <c r="E94" s="304">
        <v>0.22454929908226731</v>
      </c>
      <c r="F94" s="305">
        <v>0.15007901396317833</v>
      </c>
      <c r="G94" s="108"/>
      <c r="H94" s="108"/>
      <c r="I94" s="108"/>
      <c r="J94" s="108"/>
      <c r="K94" s="108"/>
      <c r="L94" s="108"/>
      <c r="M94" s="108"/>
    </row>
    <row r="95" spans="1:208" x14ac:dyDescent="0.35">
      <c r="A95" s="1218"/>
      <c r="B95" s="1218"/>
      <c r="C95" s="1218"/>
      <c r="D95" s="567" t="s">
        <v>1180</v>
      </c>
      <c r="E95" s="306">
        <v>0.15509010955929101</v>
      </c>
      <c r="F95" s="307">
        <v>9.8116674674907201E-2</v>
      </c>
      <c r="G95" s="108"/>
      <c r="H95" s="108"/>
      <c r="I95" s="108"/>
      <c r="J95" s="108"/>
      <c r="K95" s="108"/>
      <c r="L95" s="108"/>
      <c r="M95" s="108"/>
    </row>
    <row r="96" spans="1:208" x14ac:dyDescent="0.35">
      <c r="A96" s="1187"/>
      <c r="B96" s="1187"/>
      <c r="C96" s="1187"/>
      <c r="D96" s="567" t="s">
        <v>1181</v>
      </c>
      <c r="E96" s="306">
        <v>6.94591895229765E-2</v>
      </c>
      <c r="F96" s="307">
        <v>5.1962339288271202E-2</v>
      </c>
      <c r="G96" s="108"/>
      <c r="H96" s="108"/>
      <c r="I96" s="108"/>
      <c r="J96" s="108"/>
      <c r="K96" s="108"/>
      <c r="L96" s="108"/>
      <c r="M96" s="108"/>
    </row>
    <row r="97" spans="1:13" x14ac:dyDescent="0.35">
      <c r="A97" s="910" t="s">
        <v>869</v>
      </c>
      <c r="B97" s="910"/>
      <c r="C97" s="910"/>
      <c r="D97" s="566" t="s">
        <v>998</v>
      </c>
      <c r="E97" s="304">
        <v>6.4214657951201737E-2</v>
      </c>
      <c r="F97" s="305">
        <v>6.1903684859754185E-2</v>
      </c>
      <c r="G97" s="108"/>
      <c r="H97" s="108"/>
      <c r="I97" s="108"/>
      <c r="J97" s="108"/>
      <c r="K97" s="108"/>
      <c r="L97" s="108"/>
      <c r="M97" s="108"/>
    </row>
    <row r="98" spans="1:13" x14ac:dyDescent="0.35">
      <c r="A98" s="1218"/>
      <c r="B98" s="1218"/>
      <c r="C98" s="1218"/>
      <c r="D98" s="567" t="s">
        <v>1180</v>
      </c>
      <c r="E98" s="306">
        <v>3.9144071280827503E-2</v>
      </c>
      <c r="F98" s="307">
        <v>3.8006731522848898E-2</v>
      </c>
      <c r="G98" s="108"/>
      <c r="H98" s="108"/>
      <c r="I98" s="108"/>
      <c r="J98" s="108"/>
      <c r="K98" s="108"/>
      <c r="L98" s="108"/>
      <c r="M98" s="108"/>
    </row>
    <row r="99" spans="1:13" x14ac:dyDescent="0.35">
      <c r="A99" s="1187"/>
      <c r="B99" s="1187"/>
      <c r="C99" s="1187"/>
      <c r="D99" s="567" t="s">
        <v>1181</v>
      </c>
      <c r="E99" s="306">
        <v>2.5070586670374199E-2</v>
      </c>
      <c r="F99" s="307">
        <v>2.3896953336905301E-2</v>
      </c>
      <c r="G99" s="108"/>
      <c r="H99" s="108"/>
      <c r="I99" s="108"/>
      <c r="J99" s="108"/>
      <c r="K99" s="108"/>
      <c r="L99" s="108"/>
      <c r="M99" s="108"/>
    </row>
    <row r="100" spans="1:13" x14ac:dyDescent="0.35">
      <c r="A100" s="910" t="s">
        <v>870</v>
      </c>
      <c r="B100" s="910"/>
      <c r="C100" s="910"/>
      <c r="D100" s="566" t="s">
        <v>998</v>
      </c>
      <c r="E100" s="304">
        <v>0.21858583610961757</v>
      </c>
      <c r="F100" s="305">
        <v>0.23104034382332933</v>
      </c>
      <c r="G100" s="108"/>
      <c r="H100" s="108"/>
      <c r="I100" s="108"/>
      <c r="J100" s="108"/>
      <c r="K100" s="108"/>
      <c r="L100" s="108"/>
      <c r="M100" s="108"/>
    </row>
    <row r="101" spans="1:13" x14ac:dyDescent="0.35">
      <c r="A101" s="1218"/>
      <c r="B101" s="1218"/>
      <c r="C101" s="1218"/>
      <c r="D101" s="567" t="s">
        <v>1180</v>
      </c>
      <c r="E101" s="306">
        <v>6.7422542509110006E-2</v>
      </c>
      <c r="F101" s="307">
        <v>7.4223115701206793E-2</v>
      </c>
      <c r="G101" s="108"/>
      <c r="H101" s="108"/>
      <c r="I101" s="108"/>
      <c r="J101" s="108"/>
      <c r="K101" s="108"/>
      <c r="L101" s="108"/>
      <c r="M101" s="108"/>
    </row>
    <row r="102" spans="1:13" x14ac:dyDescent="0.35">
      <c r="A102" s="1187"/>
      <c r="B102" s="1187"/>
      <c r="C102" s="1187"/>
      <c r="D102" s="567" t="s">
        <v>1181</v>
      </c>
      <c r="E102" s="306">
        <v>0.15116329360050801</v>
      </c>
      <c r="F102" s="307">
        <v>0.15681722812212301</v>
      </c>
      <c r="G102" s="108"/>
      <c r="H102" s="108"/>
      <c r="I102" s="108"/>
      <c r="J102" s="108"/>
      <c r="K102" s="108"/>
      <c r="L102" s="108"/>
      <c r="M102" s="108"/>
    </row>
    <row r="103" spans="1:13" ht="17.5" customHeight="1" x14ac:dyDescent="0.35">
      <c r="A103" s="1230" t="s">
        <v>998</v>
      </c>
      <c r="B103" s="1230"/>
      <c r="C103" s="1230"/>
      <c r="D103" s="116"/>
      <c r="E103" s="304">
        <v>0.08</v>
      </c>
      <c r="F103" s="305">
        <v>7.5843246734425745E-2</v>
      </c>
      <c r="G103" s="108"/>
      <c r="H103" s="108"/>
      <c r="I103" s="108"/>
      <c r="J103" s="108"/>
      <c r="K103" s="108"/>
      <c r="L103" s="108"/>
      <c r="M103" s="108"/>
    </row>
    <row r="104" spans="1:13" ht="10" customHeight="1" x14ac:dyDescent="0.35">
      <c r="A104" s="1186"/>
      <c r="B104" s="1186"/>
      <c r="C104" s="1186"/>
      <c r="D104" s="1186"/>
      <c r="E104" s="1186"/>
      <c r="F104" s="1186"/>
      <c r="G104" s="108"/>
      <c r="H104" s="108"/>
      <c r="I104" s="108"/>
      <c r="J104" s="108"/>
      <c r="K104" s="108"/>
      <c r="L104" s="108"/>
      <c r="M104" s="108"/>
    </row>
    <row r="105" spans="1:13" s="405" customFormat="1" ht="26.15" customHeight="1" x14ac:dyDescent="0.35">
      <c r="A105" s="1223" t="s">
        <v>1183</v>
      </c>
      <c r="B105" s="1223"/>
      <c r="C105" s="1223"/>
      <c r="D105" s="1223"/>
      <c r="E105" s="1223"/>
      <c r="F105" s="1223"/>
      <c r="G105" s="579"/>
      <c r="H105" s="579"/>
      <c r="I105" s="579"/>
      <c r="J105" s="579"/>
      <c r="K105" s="579"/>
      <c r="L105" s="579"/>
      <c r="M105" s="579"/>
    </row>
    <row r="106" spans="1:13" ht="17.5" customHeight="1" x14ac:dyDescent="0.4">
      <c r="A106" s="196"/>
      <c r="B106" s="165"/>
      <c r="C106" s="165"/>
      <c r="D106" s="165"/>
      <c r="E106" s="197">
        <v>2024</v>
      </c>
      <c r="F106" s="198">
        <v>2025</v>
      </c>
      <c r="G106" s="108"/>
      <c r="H106" s="108"/>
      <c r="I106" s="108"/>
      <c r="J106" s="108"/>
      <c r="K106" s="108"/>
      <c r="L106" s="108"/>
      <c r="M106" s="108"/>
    </row>
    <row r="107" spans="1:13" ht="33" customHeight="1" x14ac:dyDescent="0.35">
      <c r="A107" s="199" t="s">
        <v>1023</v>
      </c>
      <c r="B107" s="1224"/>
      <c r="C107" s="1224"/>
      <c r="D107" s="200"/>
      <c r="E107" s="201" t="s">
        <v>1184</v>
      </c>
      <c r="F107" s="202" t="s">
        <v>1184</v>
      </c>
      <c r="G107" s="108"/>
      <c r="H107" s="108"/>
      <c r="I107" s="108"/>
      <c r="J107" s="108"/>
      <c r="K107" s="108"/>
      <c r="L107" s="108"/>
      <c r="M107" s="108"/>
    </row>
    <row r="108" spans="1:13" x14ac:dyDescent="0.35">
      <c r="A108" s="1217" t="s">
        <v>866</v>
      </c>
      <c r="B108" s="1217"/>
      <c r="C108" s="1217"/>
      <c r="D108" s="566" t="s">
        <v>998</v>
      </c>
      <c r="E108" s="304">
        <v>0.59292749461748706</v>
      </c>
      <c r="F108" s="305">
        <v>0.5615806216961452</v>
      </c>
      <c r="G108" s="108"/>
      <c r="H108" s="108"/>
      <c r="I108" s="108"/>
      <c r="J108" s="108"/>
      <c r="K108" s="108"/>
      <c r="L108" s="108"/>
      <c r="M108" s="108"/>
    </row>
    <row r="109" spans="1:13" x14ac:dyDescent="0.35">
      <c r="A109" s="1218"/>
      <c r="B109" s="1218"/>
      <c r="C109" s="1218"/>
      <c r="D109" s="567" t="s">
        <v>1180</v>
      </c>
      <c r="E109" s="306">
        <v>0.16161976852893098</v>
      </c>
      <c r="F109" s="307">
        <v>0.15530344625665873</v>
      </c>
      <c r="G109" s="108"/>
      <c r="H109" s="108"/>
      <c r="I109" s="108"/>
      <c r="J109" s="108"/>
      <c r="K109" s="108"/>
      <c r="L109" s="108"/>
      <c r="M109" s="108"/>
    </row>
    <row r="110" spans="1:13" x14ac:dyDescent="0.35">
      <c r="A110" s="1225"/>
      <c r="B110" s="1225"/>
      <c r="C110" s="1225"/>
      <c r="D110" s="567" t="s">
        <v>1181</v>
      </c>
      <c r="E110" s="306">
        <v>0.43130772608855605</v>
      </c>
      <c r="F110" s="307">
        <v>0.40627717543948638</v>
      </c>
      <c r="G110" s="108"/>
      <c r="H110" s="108"/>
      <c r="I110" s="108"/>
      <c r="J110" s="108"/>
      <c r="K110" s="108"/>
      <c r="L110" s="108"/>
      <c r="M110" s="108"/>
    </row>
    <row r="111" spans="1:13" x14ac:dyDescent="0.35">
      <c r="A111" s="1228" t="s">
        <v>941</v>
      </c>
      <c r="B111" s="1228"/>
      <c r="C111" s="1228"/>
      <c r="D111" s="566" t="s">
        <v>998</v>
      </c>
      <c r="E111" s="304" t="s">
        <v>1182</v>
      </c>
      <c r="F111" s="305">
        <v>0.44073731210236594</v>
      </c>
      <c r="G111" s="108"/>
      <c r="H111" s="108"/>
      <c r="I111" s="108"/>
      <c r="J111" s="108"/>
      <c r="K111" s="108"/>
      <c r="L111" s="108"/>
      <c r="M111" s="108"/>
    </row>
    <row r="112" spans="1:13" x14ac:dyDescent="0.35">
      <c r="A112" s="1218"/>
      <c r="B112" s="1218"/>
      <c r="C112" s="1218"/>
      <c r="D112" s="567" t="s">
        <v>1180</v>
      </c>
      <c r="E112" s="306" t="s">
        <v>1182</v>
      </c>
      <c r="F112" s="307">
        <v>0.21553710062496806</v>
      </c>
      <c r="G112" s="108"/>
      <c r="H112" s="108"/>
      <c r="I112" s="108"/>
      <c r="J112" s="108"/>
      <c r="K112" s="108"/>
      <c r="L112" s="108"/>
      <c r="M112" s="108"/>
    </row>
    <row r="113" spans="1:13" x14ac:dyDescent="0.35">
      <c r="A113" s="1187"/>
      <c r="B113" s="1187"/>
      <c r="C113" s="1187"/>
      <c r="D113" s="567" t="s">
        <v>1181</v>
      </c>
      <c r="E113" s="306" t="s">
        <v>1182</v>
      </c>
      <c r="F113" s="307">
        <v>0.22520021147739794</v>
      </c>
      <c r="G113" s="108"/>
      <c r="H113" s="108"/>
      <c r="I113" s="108"/>
      <c r="J113" s="108"/>
      <c r="K113" s="108"/>
      <c r="L113" s="108"/>
      <c r="M113" s="108"/>
    </row>
    <row r="114" spans="1:13" x14ac:dyDescent="0.35">
      <c r="A114" s="910" t="s">
        <v>867</v>
      </c>
      <c r="B114" s="910"/>
      <c r="C114" s="910"/>
      <c r="D114" s="566" t="s">
        <v>998</v>
      </c>
      <c r="E114" s="304">
        <v>0.80837747669616222</v>
      </c>
      <c r="F114" s="305">
        <v>0.5402844502674421</v>
      </c>
      <c r="G114" s="108"/>
      <c r="H114" s="108"/>
      <c r="I114" s="108"/>
      <c r="J114" s="108"/>
      <c r="K114" s="108"/>
      <c r="L114" s="108"/>
      <c r="M114" s="108"/>
    </row>
    <row r="115" spans="1:13" x14ac:dyDescent="0.35">
      <c r="A115" s="1218"/>
      <c r="B115" s="1218"/>
      <c r="C115" s="1218"/>
      <c r="D115" s="567" t="s">
        <v>1180</v>
      </c>
      <c r="E115" s="306">
        <v>0.55832439441344683</v>
      </c>
      <c r="F115" s="307">
        <v>0.35322002882966591</v>
      </c>
      <c r="G115" s="108"/>
      <c r="H115" s="108"/>
      <c r="I115" s="108"/>
      <c r="J115" s="108"/>
      <c r="K115" s="108"/>
      <c r="L115" s="108"/>
      <c r="M115" s="108"/>
    </row>
    <row r="116" spans="1:13" x14ac:dyDescent="0.35">
      <c r="A116" s="1187"/>
      <c r="B116" s="1187"/>
      <c r="C116" s="1187"/>
      <c r="D116" s="567" t="s">
        <v>1181</v>
      </c>
      <c r="E116" s="306">
        <v>0.25005308228271539</v>
      </c>
      <c r="F116" s="307">
        <v>0.18706442143777621</v>
      </c>
      <c r="G116" s="108"/>
      <c r="H116" s="108"/>
      <c r="I116" s="108"/>
      <c r="J116" s="108"/>
      <c r="K116" s="108"/>
      <c r="L116" s="108"/>
      <c r="M116" s="108"/>
    </row>
    <row r="117" spans="1:13" x14ac:dyDescent="0.35">
      <c r="A117" s="910" t="s">
        <v>869</v>
      </c>
      <c r="B117" s="910"/>
      <c r="C117" s="910"/>
      <c r="D117" s="566" t="s">
        <v>998</v>
      </c>
      <c r="E117" s="304">
        <v>0.2311727686243262</v>
      </c>
      <c r="F117" s="305">
        <v>0.22285326549511505</v>
      </c>
      <c r="G117" s="108"/>
      <c r="H117" s="108"/>
      <c r="I117" s="108"/>
      <c r="J117" s="108"/>
      <c r="K117" s="108"/>
      <c r="L117" s="108"/>
      <c r="M117" s="108"/>
    </row>
    <row r="118" spans="1:13" x14ac:dyDescent="0.35">
      <c r="A118" s="1218"/>
      <c r="B118" s="1218"/>
      <c r="C118" s="1218"/>
      <c r="D118" s="567" t="s">
        <v>1180</v>
      </c>
      <c r="E118" s="306">
        <v>0.14091865661097894</v>
      </c>
      <c r="F118" s="307">
        <v>0.13682423348225592</v>
      </c>
      <c r="G118" s="108"/>
      <c r="H118" s="108"/>
      <c r="I118" s="108"/>
      <c r="J118" s="108"/>
      <c r="K118" s="108"/>
      <c r="L118" s="108"/>
      <c r="M118" s="108"/>
    </row>
    <row r="119" spans="1:13" x14ac:dyDescent="0.35">
      <c r="A119" s="1187"/>
      <c r="B119" s="1187"/>
      <c r="C119" s="1187"/>
      <c r="D119" s="567" t="s">
        <v>1181</v>
      </c>
      <c r="E119" s="306">
        <v>9.0254112013347293E-2</v>
      </c>
      <c r="F119" s="307">
        <v>8.6029032012859122E-2</v>
      </c>
      <c r="G119" s="108"/>
      <c r="H119" s="108"/>
      <c r="I119" s="108"/>
      <c r="J119" s="108"/>
      <c r="K119" s="108"/>
      <c r="L119" s="108"/>
      <c r="M119" s="108"/>
    </row>
    <row r="120" spans="1:13" x14ac:dyDescent="0.35">
      <c r="A120" s="910" t="s">
        <v>870</v>
      </c>
      <c r="B120" s="910"/>
      <c r="C120" s="910"/>
      <c r="D120" s="566" t="s">
        <v>998</v>
      </c>
      <c r="E120" s="304">
        <v>0.78690900999462321</v>
      </c>
      <c r="F120" s="305">
        <v>0.83174523776398568</v>
      </c>
      <c r="G120" s="108"/>
      <c r="H120" s="108"/>
      <c r="I120" s="108"/>
      <c r="J120" s="108"/>
      <c r="K120" s="108"/>
      <c r="L120" s="108"/>
      <c r="M120" s="108"/>
    </row>
    <row r="121" spans="1:13" x14ac:dyDescent="0.35">
      <c r="A121" s="1218"/>
      <c r="B121" s="1218"/>
      <c r="C121" s="1218"/>
      <c r="D121" s="567" t="s">
        <v>1180</v>
      </c>
      <c r="E121" s="306">
        <v>0.24272115303279612</v>
      </c>
      <c r="F121" s="307">
        <v>0.26720321652434442</v>
      </c>
      <c r="G121" s="108"/>
      <c r="H121" s="108"/>
      <c r="I121" s="108"/>
      <c r="J121" s="108"/>
      <c r="K121" s="108"/>
      <c r="L121" s="108"/>
      <c r="M121" s="108"/>
    </row>
    <row r="122" spans="1:13" x14ac:dyDescent="0.35">
      <c r="A122" s="1225"/>
      <c r="B122" s="1225"/>
      <c r="C122" s="1225"/>
      <c r="D122" s="567" t="s">
        <v>1181</v>
      </c>
      <c r="E122" s="306">
        <v>0.54418785696182703</v>
      </c>
      <c r="F122" s="307">
        <v>0.56454202123964115</v>
      </c>
      <c r="G122" s="108"/>
      <c r="H122" s="108"/>
      <c r="I122" s="108"/>
      <c r="J122" s="108"/>
      <c r="K122" s="108"/>
      <c r="L122" s="108"/>
      <c r="M122" s="108"/>
    </row>
    <row r="123" spans="1:13" x14ac:dyDescent="0.35">
      <c r="A123" s="1226" t="s">
        <v>998</v>
      </c>
      <c r="B123" s="1226"/>
      <c r="C123" s="1226"/>
      <c r="D123" s="116"/>
      <c r="E123" s="304">
        <v>0.28000000000000003</v>
      </c>
      <c r="F123" s="305">
        <v>0.27303568824393271</v>
      </c>
      <c r="G123" s="108"/>
      <c r="H123" s="108"/>
      <c r="I123" s="108"/>
      <c r="J123" s="108"/>
      <c r="K123" s="108"/>
      <c r="L123" s="108"/>
      <c r="M123" s="108"/>
    </row>
    <row r="124" spans="1:13" ht="10" customHeight="1" x14ac:dyDescent="0.35">
      <c r="A124" s="108"/>
      <c r="B124" s="108"/>
      <c r="C124" s="108"/>
      <c r="D124" s="108"/>
      <c r="E124" s="108"/>
      <c r="F124" s="108"/>
      <c r="G124" s="108"/>
      <c r="H124" s="108"/>
      <c r="I124" s="108"/>
      <c r="J124" s="108"/>
      <c r="K124" s="108"/>
      <c r="L124" s="108"/>
      <c r="M124" s="108"/>
    </row>
    <row r="125" spans="1:13" s="405" customFormat="1" ht="45" customHeight="1" x14ac:dyDescent="0.35">
      <c r="A125" s="1220" t="s">
        <v>1185</v>
      </c>
      <c r="B125" s="1221"/>
      <c r="C125" s="1221"/>
      <c r="D125" s="1221"/>
      <c r="E125" s="1221"/>
      <c r="F125" s="1221"/>
      <c r="G125" s="579"/>
      <c r="H125" s="579"/>
      <c r="I125" s="579"/>
      <c r="J125" s="579"/>
      <c r="K125" s="579"/>
      <c r="L125" s="579"/>
      <c r="M125" s="579"/>
    </row>
    <row r="126" spans="1:13" s="405" customFormat="1" ht="10" customHeight="1" x14ac:dyDescent="0.35">
      <c r="A126" s="599"/>
      <c r="B126" s="205"/>
      <c r="C126" s="205"/>
      <c r="D126" s="205"/>
      <c r="E126" s="205"/>
      <c r="F126" s="205"/>
      <c r="G126" s="579"/>
      <c r="H126" s="579"/>
      <c r="I126" s="579"/>
      <c r="J126" s="579"/>
      <c r="K126" s="579"/>
      <c r="L126" s="579"/>
      <c r="M126" s="579"/>
    </row>
    <row r="127" spans="1:13" s="405" customFormat="1" ht="26.15" customHeight="1" x14ac:dyDescent="0.35">
      <c r="A127" s="1223" t="s">
        <v>1186</v>
      </c>
      <c r="B127" s="1223"/>
      <c r="C127" s="1223"/>
      <c r="D127" s="1223"/>
      <c r="E127" s="1223"/>
      <c r="F127" s="1223"/>
      <c r="G127" s="1223"/>
      <c r="H127" s="1223"/>
      <c r="I127" s="601"/>
      <c r="J127" s="579"/>
      <c r="K127" s="579"/>
      <c r="L127" s="579"/>
      <c r="M127" s="579"/>
    </row>
    <row r="128" spans="1:13" ht="25" x14ac:dyDescent="0.35">
      <c r="A128" s="199" t="s">
        <v>1023</v>
      </c>
      <c r="B128" s="1224"/>
      <c r="C128" s="1224"/>
      <c r="D128" s="203" t="s">
        <v>937</v>
      </c>
      <c r="E128" s="201" t="s">
        <v>1187</v>
      </c>
      <c r="F128" s="201" t="s">
        <v>1188</v>
      </c>
      <c r="G128" s="201" t="s">
        <v>1189</v>
      </c>
      <c r="H128" s="201" t="s">
        <v>998</v>
      </c>
      <c r="I128" s="108"/>
      <c r="J128" s="108"/>
      <c r="K128" s="108"/>
      <c r="L128" s="108"/>
      <c r="M128" s="108"/>
    </row>
    <row r="129" spans="1:13" x14ac:dyDescent="0.35">
      <c r="A129" s="1217" t="s">
        <v>866</v>
      </c>
      <c r="B129" s="1217"/>
      <c r="C129" s="1217"/>
      <c r="D129" s="195">
        <v>2024</v>
      </c>
      <c r="E129" s="306">
        <v>19084.946100000001</v>
      </c>
      <c r="F129" s="306">
        <v>151462.66730000009</v>
      </c>
      <c r="G129" s="306">
        <v>439323.31770000001</v>
      </c>
      <c r="H129" s="304">
        <f>SUM(E129:G129)</f>
        <v>609870.93110000016</v>
      </c>
      <c r="I129" s="108"/>
      <c r="J129" s="108"/>
      <c r="K129" s="108"/>
      <c r="L129" s="108"/>
      <c r="M129" s="108"/>
    </row>
    <row r="130" spans="1:13" ht="17.5" customHeight="1" x14ac:dyDescent="0.35">
      <c r="A130" s="1225"/>
      <c r="B130" s="1225"/>
      <c r="C130" s="1225"/>
      <c r="D130" s="179">
        <v>2025</v>
      </c>
      <c r="E130" s="307">
        <v>21002.453200000004</v>
      </c>
      <c r="F130" s="307">
        <v>156357.55069999999</v>
      </c>
      <c r="G130" s="307">
        <v>515757.69</v>
      </c>
      <c r="H130" s="305">
        <f>SUM(E130:G130)</f>
        <v>693117.69390000007</v>
      </c>
      <c r="I130" s="108"/>
      <c r="J130" s="108"/>
      <c r="K130" s="108"/>
      <c r="L130" s="108"/>
      <c r="M130" s="108"/>
    </row>
    <row r="131" spans="1:13" ht="17.5" customHeight="1" x14ac:dyDescent="0.35">
      <c r="A131" s="1217" t="s">
        <v>941</v>
      </c>
      <c r="B131" s="1217"/>
      <c r="C131" s="1217"/>
      <c r="D131" s="195">
        <v>2024</v>
      </c>
      <c r="E131" s="306" t="s">
        <v>1182</v>
      </c>
      <c r="F131" s="306" t="s">
        <v>1182</v>
      </c>
      <c r="G131" s="306" t="s">
        <v>1182</v>
      </c>
      <c r="H131" s="304" t="s">
        <v>1182</v>
      </c>
      <c r="I131" s="108"/>
      <c r="J131" s="108"/>
      <c r="K131" s="108"/>
      <c r="L131" s="108"/>
      <c r="M131" s="108"/>
    </row>
    <row r="132" spans="1:13" ht="17.5" customHeight="1" x14ac:dyDescent="0.35">
      <c r="A132" s="1225"/>
      <c r="B132" s="1225"/>
      <c r="C132" s="1225"/>
      <c r="D132" s="179">
        <v>2025</v>
      </c>
      <c r="E132" s="307">
        <v>44123.516499999998</v>
      </c>
      <c r="F132" s="307">
        <v>263323.97120000003</v>
      </c>
      <c r="G132" s="307">
        <v>389234.33620000002</v>
      </c>
      <c r="H132" s="305">
        <f t="shared" ref="H132:H138" si="0">SUM(E132:G132)</f>
        <v>696681.82390000008</v>
      </c>
      <c r="I132" s="108"/>
      <c r="J132" s="108"/>
      <c r="K132" s="108"/>
      <c r="L132" s="108"/>
      <c r="M132" s="108"/>
    </row>
    <row r="133" spans="1:13" ht="17.5" customHeight="1" x14ac:dyDescent="0.35">
      <c r="A133" s="1217" t="s">
        <v>867</v>
      </c>
      <c r="B133" s="1217"/>
      <c r="C133" s="1217"/>
      <c r="D133" s="195">
        <v>2024</v>
      </c>
      <c r="E133" s="306">
        <v>102971.4662</v>
      </c>
      <c r="F133" s="306">
        <v>2392.2103000000006</v>
      </c>
      <c r="G133" s="306">
        <v>150799.41780000008</v>
      </c>
      <c r="H133" s="304">
        <f t="shared" si="0"/>
        <v>256163.09430000008</v>
      </c>
      <c r="I133" s="108"/>
      <c r="J133" s="108"/>
      <c r="K133" s="108"/>
      <c r="L133" s="108"/>
      <c r="M133" s="108"/>
    </row>
    <row r="134" spans="1:13" ht="17.5" customHeight="1" x14ac:dyDescent="0.35">
      <c r="A134" s="1225"/>
      <c r="B134" s="1225"/>
      <c r="C134" s="1225"/>
      <c r="D134" s="179">
        <v>2025</v>
      </c>
      <c r="E134" s="307">
        <v>95622.992500000037</v>
      </c>
      <c r="F134" s="307">
        <v>6387.1134000000011</v>
      </c>
      <c r="G134" s="307">
        <v>197246.8021</v>
      </c>
      <c r="H134" s="305">
        <f t="shared" si="0"/>
        <v>299256.90800000005</v>
      </c>
      <c r="I134" s="108"/>
      <c r="J134" s="108"/>
      <c r="K134" s="108"/>
      <c r="L134" s="108"/>
      <c r="M134" s="108"/>
    </row>
    <row r="135" spans="1:13" ht="17.5" customHeight="1" x14ac:dyDescent="0.35">
      <c r="A135" s="1217" t="s">
        <v>869</v>
      </c>
      <c r="B135" s="1217"/>
      <c r="C135" s="1217"/>
      <c r="D135" s="195">
        <v>2024</v>
      </c>
      <c r="E135" s="306">
        <v>508418.17540000001</v>
      </c>
      <c r="F135" s="306">
        <v>220934.80420000001</v>
      </c>
      <c r="G135" s="306">
        <v>2109632.8018999998</v>
      </c>
      <c r="H135" s="304">
        <f t="shared" si="0"/>
        <v>2838985.7814999996</v>
      </c>
      <c r="I135" s="108"/>
      <c r="J135" s="108"/>
      <c r="K135" s="108"/>
      <c r="L135" s="108"/>
      <c r="M135" s="108"/>
    </row>
    <row r="136" spans="1:13" ht="17.5" customHeight="1" x14ac:dyDescent="0.35">
      <c r="A136" s="1187"/>
      <c r="B136" s="1187"/>
      <c r="C136" s="1187"/>
      <c r="D136" s="179">
        <v>2025</v>
      </c>
      <c r="E136" s="307">
        <v>510532.49389999983</v>
      </c>
      <c r="F136" s="307">
        <v>270989.88759999996</v>
      </c>
      <c r="G136" s="307">
        <v>2541239.7749999999</v>
      </c>
      <c r="H136" s="305">
        <f t="shared" si="0"/>
        <v>3322762.1564999996</v>
      </c>
      <c r="I136" s="108"/>
      <c r="J136" s="108"/>
      <c r="K136" s="108"/>
      <c r="L136" s="108"/>
      <c r="M136" s="108"/>
    </row>
    <row r="137" spans="1:13" ht="17.5" customHeight="1" x14ac:dyDescent="0.35">
      <c r="A137" s="910" t="s">
        <v>870</v>
      </c>
      <c r="B137" s="910"/>
      <c r="C137" s="910"/>
      <c r="D137" s="195">
        <v>2024</v>
      </c>
      <c r="E137" s="306">
        <v>17088.559499999999</v>
      </c>
      <c r="F137" s="306">
        <v>21130.926700000004</v>
      </c>
      <c r="G137" s="306">
        <v>207192.67239999925</v>
      </c>
      <c r="H137" s="304">
        <f t="shared" si="0"/>
        <v>245412.15859999927</v>
      </c>
      <c r="I137" s="108"/>
      <c r="J137" s="108"/>
      <c r="K137" s="108"/>
      <c r="L137" s="108"/>
      <c r="M137" s="108"/>
    </row>
    <row r="138" spans="1:13" ht="17.5" customHeight="1" x14ac:dyDescent="0.35">
      <c r="A138" s="1187"/>
      <c r="B138" s="1187"/>
      <c r="C138" s="1187"/>
      <c r="D138" s="179">
        <v>2025</v>
      </c>
      <c r="E138" s="307">
        <v>17543.7467</v>
      </c>
      <c r="F138" s="307">
        <v>27304.171900000001</v>
      </c>
      <c r="G138" s="307">
        <v>169939.45939999999</v>
      </c>
      <c r="H138" s="305">
        <f t="shared" si="0"/>
        <v>214787.378</v>
      </c>
      <c r="I138" s="108"/>
      <c r="J138" s="108"/>
      <c r="K138" s="108"/>
      <c r="L138" s="108"/>
      <c r="M138" s="108"/>
    </row>
    <row r="139" spans="1:13" ht="17.5" customHeight="1" x14ac:dyDescent="0.35">
      <c r="A139" s="266" t="s">
        <v>998</v>
      </c>
      <c r="B139" s="266"/>
      <c r="C139" s="266"/>
      <c r="D139" s="265">
        <v>2024</v>
      </c>
      <c r="E139" s="304">
        <f>E137+E135+E133+E129</f>
        <v>647563.14720000001</v>
      </c>
      <c r="F139" s="304">
        <f>F129+F133+F135+F137</f>
        <v>395920.60850000015</v>
      </c>
      <c r="G139" s="304">
        <f>G129+G133+G135+G137</f>
        <v>2906948.2097999989</v>
      </c>
      <c r="H139" s="304">
        <f>E139+F139+G139</f>
        <v>3950431.965499999</v>
      </c>
      <c r="I139" s="670"/>
      <c r="J139" s="108"/>
      <c r="K139" s="108"/>
      <c r="L139" s="108"/>
      <c r="M139" s="108"/>
    </row>
    <row r="140" spans="1:13" ht="17.149999999999999" customHeight="1" x14ac:dyDescent="0.35">
      <c r="A140" s="116"/>
      <c r="B140" s="116"/>
      <c r="C140" s="116"/>
      <c r="D140" s="267">
        <v>2025</v>
      </c>
      <c r="E140" s="305">
        <v>688825.20279999904</v>
      </c>
      <c r="F140" s="305">
        <v>724362.69480000006</v>
      </c>
      <c r="G140" s="305">
        <f>G138+G136+G134+G132+G130</f>
        <v>3813418.0627000001</v>
      </c>
      <c r="H140" s="305">
        <f>E140+F140+G140</f>
        <v>5226605.9602999995</v>
      </c>
      <c r="I140" s="670"/>
      <c r="J140" s="108"/>
      <c r="K140" s="108"/>
      <c r="L140" s="108"/>
      <c r="M140" s="108"/>
    </row>
    <row r="141" spans="1:13" ht="75" customHeight="1" x14ac:dyDescent="0.35">
      <c r="A141" s="1193" t="s">
        <v>1190</v>
      </c>
      <c r="B141" s="1193"/>
      <c r="C141" s="1193"/>
      <c r="D141" s="1193"/>
      <c r="E141" s="1193"/>
      <c r="F141" s="1193"/>
      <c r="G141" s="1193"/>
      <c r="H141" s="1193"/>
      <c r="I141" s="108"/>
      <c r="J141" s="108"/>
      <c r="K141" s="108"/>
      <c r="L141" s="108"/>
      <c r="M141" s="108"/>
    </row>
    <row r="142" spans="1:13" ht="10" customHeight="1" x14ac:dyDescent="0.35">
      <c r="A142" s="310"/>
      <c r="B142" s="310"/>
      <c r="C142" s="310"/>
      <c r="D142" s="310"/>
      <c r="E142" s="310"/>
      <c r="F142" s="310"/>
      <c r="G142" s="310"/>
      <c r="H142" s="310"/>
      <c r="I142" s="108"/>
      <c r="J142" s="108"/>
      <c r="K142" s="108"/>
      <c r="L142" s="108"/>
      <c r="M142" s="108"/>
    </row>
    <row r="143" spans="1:13" ht="26.15" customHeight="1" x14ac:dyDescent="0.35">
      <c r="A143" s="1223" t="s">
        <v>1191</v>
      </c>
      <c r="B143" s="1223"/>
      <c r="C143" s="1223"/>
      <c r="D143" s="1223"/>
      <c r="E143" s="1223"/>
      <c r="F143" s="1223"/>
      <c r="G143" s="1223"/>
      <c r="H143" s="1223"/>
      <c r="I143" s="275"/>
      <c r="J143" s="108"/>
      <c r="K143" s="108"/>
      <c r="L143" s="108"/>
      <c r="M143" s="108"/>
    </row>
    <row r="144" spans="1:13" ht="25" x14ac:dyDescent="0.35">
      <c r="A144" s="199" t="s">
        <v>1023</v>
      </c>
      <c r="B144" s="1224"/>
      <c r="C144" s="1224"/>
      <c r="D144" s="203" t="s">
        <v>937</v>
      </c>
      <c r="E144" s="201" t="s">
        <v>1187</v>
      </c>
      <c r="F144" s="201" t="s">
        <v>1188</v>
      </c>
      <c r="G144" s="201" t="s">
        <v>1189</v>
      </c>
      <c r="H144" s="201" t="s">
        <v>998</v>
      </c>
      <c r="I144" s="108"/>
      <c r="J144" s="108"/>
      <c r="K144" s="108"/>
      <c r="L144" s="108"/>
      <c r="M144" s="108"/>
    </row>
    <row r="145" spans="1:13" ht="17.25" customHeight="1" x14ac:dyDescent="0.35">
      <c r="A145" s="1217" t="s">
        <v>866</v>
      </c>
      <c r="B145" s="1217"/>
      <c r="C145" s="1217"/>
      <c r="D145" s="195">
        <v>2024</v>
      </c>
      <c r="E145" s="306">
        <v>19084.946100000001</v>
      </c>
      <c r="F145" s="306">
        <v>65641.136061748504</v>
      </c>
      <c r="G145" s="306">
        <v>439323.31770000001</v>
      </c>
      <c r="H145" s="304">
        <f>E145+F145+G145</f>
        <v>524049.3998617485</v>
      </c>
      <c r="I145" s="108"/>
      <c r="J145" s="108"/>
      <c r="K145" s="108"/>
      <c r="L145" s="108"/>
      <c r="M145" s="108"/>
    </row>
    <row r="146" spans="1:13" ht="17.25" customHeight="1" x14ac:dyDescent="0.35">
      <c r="A146" s="1225"/>
      <c r="B146" s="1225"/>
      <c r="C146" s="1225"/>
      <c r="D146" s="179">
        <v>2025</v>
      </c>
      <c r="E146" s="307">
        <v>21002.453200000004</v>
      </c>
      <c r="F146" s="307">
        <v>61137.376828719003</v>
      </c>
      <c r="G146" s="307">
        <v>515757.69</v>
      </c>
      <c r="H146" s="305">
        <f>E146+F146+G146</f>
        <v>597897.52002871898</v>
      </c>
      <c r="I146" s="108"/>
      <c r="J146" s="108"/>
      <c r="K146" s="108"/>
      <c r="L146" s="108"/>
      <c r="M146" s="108"/>
    </row>
    <row r="147" spans="1:13" ht="17.25" customHeight="1" x14ac:dyDescent="0.35">
      <c r="A147" s="1217" t="s">
        <v>941</v>
      </c>
      <c r="B147" s="1217"/>
      <c r="C147" s="1217"/>
      <c r="D147" s="195">
        <v>2024</v>
      </c>
      <c r="E147" s="306" t="s">
        <v>1182</v>
      </c>
      <c r="F147" s="306" t="s">
        <v>1182</v>
      </c>
      <c r="G147" s="306" t="s">
        <v>1182</v>
      </c>
      <c r="H147" s="304" t="s">
        <v>1182</v>
      </c>
      <c r="I147" s="108"/>
      <c r="J147" s="108"/>
      <c r="K147" s="108"/>
      <c r="L147" s="108"/>
      <c r="M147" s="108"/>
    </row>
    <row r="148" spans="1:13" ht="17.25" customHeight="1" x14ac:dyDescent="0.35">
      <c r="A148" s="1225"/>
      <c r="B148" s="1225"/>
      <c r="C148" s="1225"/>
      <c r="D148" s="179">
        <v>2025</v>
      </c>
      <c r="E148" s="307">
        <v>44123.516499999998</v>
      </c>
      <c r="F148" s="307">
        <v>263323.97120000003</v>
      </c>
      <c r="G148" s="307">
        <v>389234.33620000002</v>
      </c>
      <c r="H148" s="305">
        <f t="shared" ref="H148:H154" si="1">E148+F148+G148</f>
        <v>696681.82390000008</v>
      </c>
      <c r="I148" s="108"/>
      <c r="J148" s="108"/>
      <c r="K148" s="108"/>
      <c r="L148" s="108"/>
      <c r="M148" s="108"/>
    </row>
    <row r="149" spans="1:13" ht="17.25" customHeight="1" x14ac:dyDescent="0.35">
      <c r="A149" s="1217" t="s">
        <v>867</v>
      </c>
      <c r="B149" s="1217"/>
      <c r="C149" s="1217"/>
      <c r="D149" s="195">
        <v>2024</v>
      </c>
      <c r="E149" s="306">
        <v>102971.46620000002</v>
      </c>
      <c r="F149" s="306">
        <v>2392.2103000000006</v>
      </c>
      <c r="G149" s="306">
        <v>150799.41780000008</v>
      </c>
      <c r="H149" s="304">
        <f t="shared" si="1"/>
        <v>256163.09430000011</v>
      </c>
      <c r="I149" s="108"/>
      <c r="J149" s="108"/>
      <c r="K149" s="108"/>
      <c r="L149" s="108"/>
      <c r="M149" s="108"/>
    </row>
    <row r="150" spans="1:13" ht="17.25" customHeight="1" x14ac:dyDescent="0.35">
      <c r="A150" s="1225"/>
      <c r="B150" s="1225"/>
      <c r="C150" s="1225"/>
      <c r="D150" s="179">
        <v>2025</v>
      </c>
      <c r="E150" s="307">
        <v>95622.992500000037</v>
      </c>
      <c r="F150" s="307">
        <v>6387.1134000000011</v>
      </c>
      <c r="G150" s="307">
        <v>197246.8021</v>
      </c>
      <c r="H150" s="305">
        <f t="shared" si="1"/>
        <v>299256.90800000005</v>
      </c>
      <c r="I150" s="108"/>
      <c r="J150" s="108"/>
      <c r="K150" s="108"/>
      <c r="L150" s="108"/>
      <c r="M150" s="108"/>
    </row>
    <row r="151" spans="1:13" ht="17.25" customHeight="1" x14ac:dyDescent="0.35">
      <c r="A151" s="1217" t="s">
        <v>869</v>
      </c>
      <c r="B151" s="1217"/>
      <c r="C151" s="1217"/>
      <c r="D151" s="195">
        <v>2024</v>
      </c>
      <c r="E151" s="306">
        <v>508418.17539999983</v>
      </c>
      <c r="F151" s="306">
        <v>220934.80420000001</v>
      </c>
      <c r="G151" s="306">
        <v>2109632.8018999998</v>
      </c>
      <c r="H151" s="304">
        <f t="shared" si="1"/>
        <v>2838985.7814999996</v>
      </c>
      <c r="I151" s="108"/>
      <c r="J151" s="108"/>
      <c r="K151" s="108"/>
      <c r="L151" s="108"/>
      <c r="M151" s="108"/>
    </row>
    <row r="152" spans="1:13" ht="17.25" customHeight="1" x14ac:dyDescent="0.35">
      <c r="A152" s="1187"/>
      <c r="B152" s="1187"/>
      <c r="C152" s="1187"/>
      <c r="D152" s="179">
        <v>2025</v>
      </c>
      <c r="E152" s="307">
        <v>510532.49389999983</v>
      </c>
      <c r="F152" s="307">
        <v>270989.88759999996</v>
      </c>
      <c r="G152" s="307">
        <v>2541239.7749999999</v>
      </c>
      <c r="H152" s="305">
        <f t="shared" si="1"/>
        <v>3322762.1564999996</v>
      </c>
      <c r="I152" s="108"/>
      <c r="J152" s="108"/>
      <c r="K152" s="108"/>
      <c r="L152" s="108"/>
      <c r="M152" s="108"/>
    </row>
    <row r="153" spans="1:13" ht="17.25" customHeight="1" x14ac:dyDescent="0.35">
      <c r="A153" s="910" t="s">
        <v>870</v>
      </c>
      <c r="B153" s="910"/>
      <c r="C153" s="910"/>
      <c r="D153" s="195">
        <v>2024</v>
      </c>
      <c r="E153" s="306">
        <v>17088.559500000003</v>
      </c>
      <c r="F153" s="306">
        <v>21130.926700000004</v>
      </c>
      <c r="G153" s="306">
        <v>207192.67239999925</v>
      </c>
      <c r="H153" s="304">
        <f t="shared" si="1"/>
        <v>245412.15859999927</v>
      </c>
      <c r="I153" s="108"/>
      <c r="J153" s="108"/>
      <c r="K153" s="108"/>
      <c r="L153" s="108"/>
      <c r="M153" s="108"/>
    </row>
    <row r="154" spans="1:13" ht="17.25" customHeight="1" x14ac:dyDescent="0.35">
      <c r="A154" s="1187"/>
      <c r="B154" s="1187"/>
      <c r="C154" s="1187"/>
      <c r="D154" s="179">
        <v>2025</v>
      </c>
      <c r="E154" s="307">
        <v>17543.7467</v>
      </c>
      <c r="F154" s="307">
        <v>27304.171900000001</v>
      </c>
      <c r="G154" s="307">
        <v>169939.45939999999</v>
      </c>
      <c r="H154" s="305">
        <f t="shared" si="1"/>
        <v>214787.378</v>
      </c>
      <c r="I154" s="108"/>
      <c r="J154" s="108"/>
      <c r="K154" s="108"/>
      <c r="L154" s="108"/>
      <c r="M154" s="108"/>
    </row>
    <row r="155" spans="1:13" ht="17.25" customHeight="1" x14ac:dyDescent="0.35">
      <c r="A155" s="266" t="s">
        <v>998</v>
      </c>
      <c r="B155" s="266"/>
      <c r="C155" s="266"/>
      <c r="D155" s="265">
        <v>2024</v>
      </c>
      <c r="E155" s="304">
        <f>E145+E149+E151+E153</f>
        <v>647563.14719999977</v>
      </c>
      <c r="F155" s="304">
        <f>F145+F149+F151+F153</f>
        <v>310099.07726174855</v>
      </c>
      <c r="G155" s="304">
        <f>G145+G149+G151+G153</f>
        <v>2906948.2097999989</v>
      </c>
      <c r="H155" s="304">
        <f>H145+H149+H151+H153</f>
        <v>3864610.4342617472</v>
      </c>
      <c r="I155" s="108"/>
      <c r="J155" s="670"/>
      <c r="K155" s="108"/>
      <c r="L155" s="108"/>
      <c r="M155" s="108"/>
    </row>
    <row r="156" spans="1:13" ht="17.25" customHeight="1" x14ac:dyDescent="0.35">
      <c r="A156" s="116"/>
      <c r="B156" s="116"/>
      <c r="C156" s="116"/>
      <c r="D156" s="267">
        <v>2025</v>
      </c>
      <c r="E156" s="305">
        <f>E154+E152+E150+E148+E146</f>
        <v>688825.20279999985</v>
      </c>
      <c r="F156" s="305">
        <f>F154+F152+F150+F148+F146</f>
        <v>629142.52092871896</v>
      </c>
      <c r="G156" s="305">
        <f>G154+G152+G150+G148+G146</f>
        <v>3813418.0627000001</v>
      </c>
      <c r="H156" s="305">
        <f>H146+H148+H150+H152+H154</f>
        <v>5131385.7864287179</v>
      </c>
      <c r="I156" s="108"/>
      <c r="J156" s="108"/>
      <c r="K156" s="108"/>
      <c r="L156" s="108"/>
      <c r="M156" s="108"/>
    </row>
    <row r="157" spans="1:13" ht="74.150000000000006" customHeight="1" x14ac:dyDescent="0.35">
      <c r="A157" s="1193" t="s">
        <v>1190</v>
      </c>
      <c r="B157" s="1193"/>
      <c r="C157" s="1193"/>
      <c r="D157" s="1193"/>
      <c r="E157" s="1193"/>
      <c r="F157" s="1193"/>
      <c r="G157" s="1193"/>
      <c r="H157" s="1193"/>
      <c r="I157" s="108"/>
      <c r="J157" s="108"/>
      <c r="K157" s="108"/>
      <c r="L157" s="108"/>
      <c r="M157" s="108"/>
    </row>
    <row r="158" spans="1:13" ht="10" customHeight="1" x14ac:dyDescent="0.35">
      <c r="A158" s="310"/>
      <c r="B158" s="310"/>
      <c r="C158" s="310"/>
      <c r="D158" s="310"/>
      <c r="E158" s="310"/>
      <c r="F158" s="310"/>
      <c r="G158" s="310"/>
      <c r="H158" s="310"/>
      <c r="I158" s="108"/>
      <c r="J158" s="108"/>
      <c r="K158" s="108"/>
      <c r="L158" s="108"/>
      <c r="M158" s="108"/>
    </row>
    <row r="159" spans="1:13" s="405" customFormat="1" ht="26.15" customHeight="1" x14ac:dyDescent="0.35">
      <c r="A159" s="1223" t="s">
        <v>1192</v>
      </c>
      <c r="B159" s="1223"/>
      <c r="C159" s="1223"/>
      <c r="D159" s="1223"/>
      <c r="E159" s="1223"/>
      <c r="F159" s="1223"/>
      <c r="G159" s="671"/>
      <c r="H159" s="602"/>
      <c r="I159" s="579"/>
      <c r="J159" s="579"/>
      <c r="K159" s="579"/>
      <c r="L159" s="579"/>
      <c r="M159" s="579"/>
    </row>
    <row r="160" spans="1:13" ht="17.5" customHeight="1" x14ac:dyDescent="0.4">
      <c r="A160" s="196"/>
      <c r="B160" s="165"/>
      <c r="C160" s="165"/>
      <c r="D160" s="165"/>
      <c r="E160" s="197">
        <v>2024</v>
      </c>
      <c r="F160" s="198">
        <v>2025</v>
      </c>
      <c r="G160" s="310"/>
      <c r="H160" s="310"/>
      <c r="I160" s="108"/>
      <c r="J160" s="108"/>
      <c r="K160" s="108"/>
      <c r="L160" s="108"/>
      <c r="M160" s="108"/>
    </row>
    <row r="161" spans="1:13" x14ac:dyDescent="0.35">
      <c r="A161" s="311" t="s">
        <v>1193</v>
      </c>
      <c r="B161" s="311"/>
      <c r="C161" s="311"/>
      <c r="D161" s="200"/>
      <c r="E161" s="201" t="s">
        <v>1194</v>
      </c>
      <c r="F161" s="202" t="s">
        <v>1194</v>
      </c>
      <c r="G161" s="1231"/>
      <c r="H161" s="1231"/>
      <c r="I161" s="108"/>
      <c r="J161" s="108"/>
      <c r="K161" s="108"/>
      <c r="L161" s="108"/>
      <c r="M161" s="108"/>
    </row>
    <row r="162" spans="1:13" ht="17.25" customHeight="1" x14ac:dyDescent="0.35">
      <c r="A162" s="1232" t="s">
        <v>1195</v>
      </c>
      <c r="B162" s="1232"/>
      <c r="C162" s="1232"/>
      <c r="D162" s="1232"/>
      <c r="E162" s="306">
        <v>641260.10129999998</v>
      </c>
      <c r="F162" s="305">
        <v>682804.43829999992</v>
      </c>
      <c r="G162" s="1231"/>
      <c r="H162" s="1231"/>
      <c r="I162" s="108"/>
      <c r="J162" s="108"/>
      <c r="K162" s="108"/>
      <c r="L162" s="108"/>
      <c r="M162" s="108"/>
    </row>
    <row r="163" spans="1:13" ht="17.25" customHeight="1" x14ac:dyDescent="0.35">
      <c r="A163" s="1233" t="s">
        <v>1196</v>
      </c>
      <c r="B163" s="1233"/>
      <c r="C163" s="1233"/>
      <c r="D163" s="1233"/>
      <c r="E163" s="306">
        <v>16.107199999999999</v>
      </c>
      <c r="F163" s="305">
        <v>29.864399999999996</v>
      </c>
      <c r="G163" s="310"/>
      <c r="H163" s="310"/>
      <c r="I163" s="108"/>
      <c r="J163" s="108"/>
      <c r="K163" s="108"/>
      <c r="L163" s="108"/>
      <c r="M163" s="108"/>
    </row>
    <row r="164" spans="1:13" ht="17.25" customHeight="1" x14ac:dyDescent="0.35">
      <c r="A164" s="1171" t="s">
        <v>1197</v>
      </c>
      <c r="B164" s="1171"/>
      <c r="C164" s="1171"/>
      <c r="D164" s="1171"/>
      <c r="E164" s="306">
        <v>6283.1414000000004</v>
      </c>
      <c r="F164" s="305">
        <v>5987.2445000000007</v>
      </c>
      <c r="G164" s="310"/>
      <c r="H164" s="310"/>
      <c r="I164" s="108"/>
      <c r="J164" s="108"/>
      <c r="K164" s="108"/>
      <c r="L164" s="108"/>
      <c r="M164" s="108"/>
    </row>
    <row r="165" spans="1:13" ht="27.75" customHeight="1" x14ac:dyDescent="0.35">
      <c r="A165" s="1171" t="s">
        <v>1198</v>
      </c>
      <c r="B165" s="1171"/>
      <c r="C165" s="1171"/>
      <c r="D165" s="1171"/>
      <c r="E165" s="306">
        <v>3.7972999999999999</v>
      </c>
      <c r="F165" s="305">
        <v>3.6556000000000002</v>
      </c>
      <c r="G165" s="310"/>
      <c r="H165" s="310"/>
      <c r="I165" s="108"/>
      <c r="J165" s="108"/>
      <c r="K165" s="108"/>
      <c r="L165" s="108"/>
      <c r="M165" s="108"/>
    </row>
    <row r="166" spans="1:13" ht="17.25" customHeight="1" x14ac:dyDescent="0.35">
      <c r="A166" s="1171" t="s">
        <v>1199</v>
      </c>
      <c r="B166" s="1171"/>
      <c r="C166" s="1171"/>
      <c r="D166" s="1171"/>
      <c r="E166" s="306">
        <v>395920.60849999997</v>
      </c>
      <c r="F166" s="305">
        <v>724362.69480000006</v>
      </c>
      <c r="G166" s="310"/>
      <c r="H166" s="310"/>
      <c r="I166" s="108"/>
      <c r="J166" s="108"/>
      <c r="K166" s="108"/>
      <c r="L166" s="108"/>
      <c r="M166" s="108"/>
    </row>
    <row r="167" spans="1:13" ht="27.75" customHeight="1" x14ac:dyDescent="0.35">
      <c r="A167" s="1234" t="s">
        <v>1200</v>
      </c>
      <c r="B167" s="1234"/>
      <c r="C167" s="1234"/>
      <c r="D167" s="1234"/>
      <c r="E167" s="306">
        <v>426228.41350000002</v>
      </c>
      <c r="F167" s="305">
        <v>680883.62</v>
      </c>
      <c r="G167" s="310"/>
      <c r="H167" s="672"/>
      <c r="I167" s="108"/>
      <c r="J167" s="108"/>
      <c r="K167" s="108"/>
      <c r="L167" s="108"/>
      <c r="M167" s="108"/>
    </row>
    <row r="168" spans="1:13" ht="28.5" customHeight="1" x14ac:dyDescent="0.35">
      <c r="A168" s="1234" t="s">
        <v>1201</v>
      </c>
      <c r="B168" s="1234"/>
      <c r="C168" s="1234"/>
      <c r="D168" s="1234"/>
      <c r="E168" s="306">
        <v>250115.39499999999</v>
      </c>
      <c r="F168" s="305">
        <v>380467.6</v>
      </c>
      <c r="G168" s="310"/>
      <c r="H168" s="672"/>
      <c r="I168" s="108"/>
      <c r="J168" s="108"/>
      <c r="K168" s="108"/>
      <c r="L168" s="108"/>
      <c r="M168" s="108"/>
    </row>
    <row r="169" spans="1:13" ht="30" customHeight="1" x14ac:dyDescent="0.35">
      <c r="A169" s="1234" t="s">
        <v>1202</v>
      </c>
      <c r="B169" s="1234"/>
      <c r="C169" s="1234"/>
      <c r="D169" s="1234"/>
      <c r="E169" s="306">
        <v>129988.285</v>
      </c>
      <c r="F169" s="305">
        <v>293294.13</v>
      </c>
      <c r="G169" s="310"/>
      <c r="H169" s="310"/>
      <c r="I169" s="108"/>
      <c r="J169" s="108"/>
      <c r="K169" s="108"/>
      <c r="L169" s="108"/>
      <c r="M169" s="108"/>
    </row>
    <row r="170" spans="1:13" x14ac:dyDescent="0.35">
      <c r="A170" s="1234" t="s">
        <v>1203</v>
      </c>
      <c r="B170" s="1234"/>
      <c r="C170" s="1234"/>
      <c r="D170" s="1234"/>
      <c r="E170" s="306">
        <v>6508.7280000000001</v>
      </c>
      <c r="F170" s="305">
        <v>10047.125199999999</v>
      </c>
      <c r="G170" s="310"/>
      <c r="H170" s="310"/>
      <c r="I170" s="108"/>
      <c r="J170" s="108"/>
      <c r="K170" s="108"/>
      <c r="L170" s="108"/>
      <c r="M170" s="108"/>
    </row>
    <row r="171" spans="1:13" ht="30" customHeight="1" x14ac:dyDescent="0.35">
      <c r="A171" s="1171" t="s">
        <v>1204</v>
      </c>
      <c r="B171" s="1171"/>
      <c r="C171" s="1171"/>
      <c r="D171" s="1171"/>
      <c r="E171" s="306">
        <v>57369.771099999998</v>
      </c>
      <c r="F171" s="673">
        <v>164876.32</v>
      </c>
      <c r="G171" s="310"/>
      <c r="H171" s="310"/>
      <c r="I171" s="108"/>
      <c r="J171" s="108"/>
      <c r="K171" s="108"/>
      <c r="L171" s="108"/>
      <c r="M171" s="108"/>
    </row>
    <row r="172" spans="1:13" x14ac:dyDescent="0.35">
      <c r="A172" s="1235" t="s">
        <v>1205</v>
      </c>
      <c r="B172" s="1235"/>
      <c r="C172" s="1235"/>
      <c r="D172" s="1235"/>
      <c r="E172" s="306">
        <v>2036737.6172</v>
      </c>
      <c r="F172" s="305">
        <v>2283849.27</v>
      </c>
      <c r="G172" s="310"/>
      <c r="H172" s="310"/>
      <c r="I172" s="108"/>
      <c r="J172" s="108"/>
      <c r="K172" s="108"/>
      <c r="L172" s="108"/>
      <c r="M172" s="108"/>
    </row>
    <row r="173" spans="1:13" ht="17.25" customHeight="1" x14ac:dyDescent="0.35">
      <c r="A173" s="1226" t="s">
        <v>998</v>
      </c>
      <c r="B173" s="1226"/>
      <c r="C173" s="1226"/>
      <c r="D173" s="116"/>
      <c r="E173" s="304">
        <f>SUM(E162:E172)</f>
        <v>3950431.9654999999</v>
      </c>
      <c r="F173" s="305">
        <f>SUM(F162:F172)</f>
        <v>5226605.9627999999</v>
      </c>
      <c r="G173" s="310"/>
      <c r="H173" s="310"/>
      <c r="I173" s="108"/>
      <c r="J173" s="108"/>
      <c r="K173" s="108"/>
      <c r="L173" s="108"/>
      <c r="M173" s="108"/>
    </row>
    <row r="174" spans="1:13" ht="10" customHeight="1" x14ac:dyDescent="0.35">
      <c r="A174" s="310"/>
      <c r="B174" s="310"/>
      <c r="C174" s="310"/>
      <c r="D174" s="310"/>
      <c r="E174" s="310"/>
      <c r="F174" s="310"/>
      <c r="G174" s="310"/>
      <c r="H174" s="310"/>
      <c r="I174" s="108"/>
      <c r="J174" s="108"/>
      <c r="K174" s="108"/>
      <c r="L174" s="108"/>
      <c r="M174" s="108"/>
    </row>
    <row r="175" spans="1:13" s="405" customFormat="1" ht="26.15" customHeight="1" x14ac:dyDescent="0.35">
      <c r="A175" s="1223" t="s">
        <v>1206</v>
      </c>
      <c r="B175" s="1223"/>
      <c r="C175" s="1223"/>
      <c r="D175" s="1223"/>
      <c r="E175" s="1223"/>
      <c r="F175" s="1223"/>
      <c r="G175" s="671"/>
      <c r="H175" s="602"/>
      <c r="I175" s="579"/>
      <c r="J175" s="579"/>
      <c r="K175" s="579"/>
      <c r="L175" s="579"/>
      <c r="M175" s="579"/>
    </row>
    <row r="176" spans="1:13" ht="17.5" customHeight="1" x14ac:dyDescent="0.4">
      <c r="A176" s="196"/>
      <c r="B176" s="165"/>
      <c r="C176" s="165"/>
      <c r="D176" s="165"/>
      <c r="E176" s="197">
        <v>2024</v>
      </c>
      <c r="F176" s="198">
        <v>2025</v>
      </c>
      <c r="G176" s="310"/>
      <c r="H176" s="310"/>
      <c r="I176" s="108"/>
      <c r="J176" s="108"/>
      <c r="K176" s="108"/>
      <c r="L176" s="108"/>
      <c r="M176" s="108"/>
    </row>
    <row r="177" spans="1:13" x14ac:dyDescent="0.35">
      <c r="A177" s="311" t="s">
        <v>1193</v>
      </c>
      <c r="B177" s="311"/>
      <c r="C177" s="311"/>
      <c r="D177" s="200"/>
      <c r="E177" s="201" t="s">
        <v>1194</v>
      </c>
      <c r="F177" s="202" t="s">
        <v>1194</v>
      </c>
      <c r="G177" s="310"/>
      <c r="H177" s="310"/>
      <c r="I177" s="108"/>
      <c r="J177" s="108"/>
      <c r="K177" s="108"/>
      <c r="L177" s="108"/>
      <c r="M177" s="108"/>
    </row>
    <row r="178" spans="1:13" ht="17.25" customHeight="1" x14ac:dyDescent="0.35">
      <c r="A178" s="1232" t="s">
        <v>1195</v>
      </c>
      <c r="B178" s="1232"/>
      <c r="C178" s="1232"/>
      <c r="D178" s="1232"/>
      <c r="E178" s="306">
        <v>641260.10129999998</v>
      </c>
      <c r="F178" s="305">
        <v>682804.4383000005</v>
      </c>
      <c r="G178" s="310"/>
      <c r="H178" s="310"/>
      <c r="I178" s="108"/>
      <c r="J178" s="108"/>
      <c r="K178" s="108"/>
      <c r="L178" s="108"/>
      <c r="M178" s="108"/>
    </row>
    <row r="179" spans="1:13" ht="17.25" customHeight="1" x14ac:dyDescent="0.35">
      <c r="A179" s="1233" t="s">
        <v>1196</v>
      </c>
      <c r="B179" s="1233"/>
      <c r="C179" s="1233"/>
      <c r="D179" s="1233"/>
      <c r="E179" s="306">
        <v>16.107199999999999</v>
      </c>
      <c r="F179" s="305">
        <v>29.864399999999996</v>
      </c>
      <c r="G179" s="310"/>
      <c r="H179" s="310"/>
      <c r="I179" s="108"/>
      <c r="J179" s="108"/>
      <c r="K179" s="108"/>
      <c r="L179" s="108"/>
      <c r="M179" s="108"/>
    </row>
    <row r="180" spans="1:13" ht="17.25" customHeight="1" x14ac:dyDescent="0.35">
      <c r="A180" s="1171" t="s">
        <v>1197</v>
      </c>
      <c r="B180" s="1171"/>
      <c r="C180" s="1171"/>
      <c r="D180" s="1171"/>
      <c r="E180" s="306">
        <v>6283.1414000000004</v>
      </c>
      <c r="F180" s="305">
        <v>5987.2445000000007</v>
      </c>
      <c r="G180" s="310"/>
      <c r="H180" s="310"/>
      <c r="I180" s="108"/>
      <c r="J180" s="108"/>
      <c r="K180" s="108"/>
      <c r="L180" s="108"/>
      <c r="M180" s="108"/>
    </row>
    <row r="181" spans="1:13" ht="27.75" customHeight="1" x14ac:dyDescent="0.35">
      <c r="A181" s="1171" t="s">
        <v>1198</v>
      </c>
      <c r="B181" s="1171"/>
      <c r="C181" s="1171"/>
      <c r="D181" s="1171"/>
      <c r="E181" s="306">
        <v>3.7972999999999999</v>
      </c>
      <c r="F181" s="305">
        <v>3.6556000000000002</v>
      </c>
      <c r="G181" s="310"/>
      <c r="H181" s="310"/>
      <c r="I181" s="108"/>
      <c r="J181" s="108"/>
      <c r="K181" s="108"/>
      <c r="L181" s="108"/>
      <c r="M181" s="108"/>
    </row>
    <row r="182" spans="1:13" ht="17.25" customHeight="1" x14ac:dyDescent="0.35">
      <c r="A182" s="1171" t="s">
        <v>1199</v>
      </c>
      <c r="B182" s="1171"/>
      <c r="C182" s="1171"/>
      <c r="D182" s="1171"/>
      <c r="E182" s="306">
        <v>310099.07726174803</v>
      </c>
      <c r="F182" s="305">
        <v>629142.52092871885</v>
      </c>
      <c r="G182" s="310"/>
      <c r="H182" s="310"/>
      <c r="I182" s="108"/>
      <c r="J182" s="108"/>
      <c r="K182" s="108"/>
      <c r="L182" s="108"/>
      <c r="M182" s="108"/>
    </row>
    <row r="183" spans="1:13" ht="27.75" customHeight="1" x14ac:dyDescent="0.35">
      <c r="A183" s="1234" t="s">
        <v>1200</v>
      </c>
      <c r="B183" s="1234"/>
      <c r="C183" s="1234"/>
      <c r="D183" s="1234"/>
      <c r="E183" s="306">
        <v>426228.41350000002</v>
      </c>
      <c r="F183" s="305">
        <v>680883.62</v>
      </c>
      <c r="G183" s="310"/>
      <c r="H183" s="310"/>
      <c r="I183" s="108"/>
      <c r="J183" s="108"/>
      <c r="K183" s="108"/>
      <c r="L183" s="108"/>
      <c r="M183" s="108"/>
    </row>
    <row r="184" spans="1:13" ht="28.5" customHeight="1" x14ac:dyDescent="0.35">
      <c r="A184" s="1234" t="s">
        <v>1201</v>
      </c>
      <c r="B184" s="1234"/>
      <c r="C184" s="1234"/>
      <c r="D184" s="1234"/>
      <c r="E184" s="306">
        <v>250115.39499999999</v>
      </c>
      <c r="F184" s="305">
        <v>380467.6</v>
      </c>
      <c r="G184" s="310"/>
      <c r="H184" s="310"/>
      <c r="I184" s="108"/>
      <c r="J184" s="108"/>
      <c r="K184" s="108"/>
      <c r="L184" s="108"/>
      <c r="M184" s="108"/>
    </row>
    <row r="185" spans="1:13" ht="30" customHeight="1" x14ac:dyDescent="0.35">
      <c r="A185" s="1234" t="s">
        <v>1202</v>
      </c>
      <c r="B185" s="1234"/>
      <c r="C185" s="1234"/>
      <c r="D185" s="1234"/>
      <c r="E185" s="306">
        <v>129988.285</v>
      </c>
      <c r="F185" s="305">
        <v>293294.13</v>
      </c>
      <c r="G185" s="310"/>
      <c r="H185" s="310"/>
      <c r="I185" s="108"/>
      <c r="J185" s="108"/>
      <c r="K185" s="108"/>
      <c r="L185" s="108"/>
      <c r="M185" s="108"/>
    </row>
    <row r="186" spans="1:13" x14ac:dyDescent="0.35">
      <c r="A186" s="1234" t="s">
        <v>1203</v>
      </c>
      <c r="B186" s="1234"/>
      <c r="C186" s="1234"/>
      <c r="D186" s="1234"/>
      <c r="E186" s="306">
        <v>6508.7280000000001</v>
      </c>
      <c r="F186" s="305">
        <v>10047.1252</v>
      </c>
      <c r="G186" s="310"/>
      <c r="H186" s="310"/>
      <c r="I186" s="108"/>
      <c r="J186" s="108"/>
      <c r="K186" s="108"/>
      <c r="L186" s="108"/>
      <c r="M186" s="108"/>
    </row>
    <row r="187" spans="1:13" ht="30" customHeight="1" x14ac:dyDescent="0.35">
      <c r="A187" s="1171" t="s">
        <v>1204</v>
      </c>
      <c r="B187" s="1171"/>
      <c r="C187" s="1171"/>
      <c r="D187" s="1171"/>
      <c r="E187" s="306">
        <v>57369.771099999998</v>
      </c>
      <c r="F187" s="305">
        <v>164876.32</v>
      </c>
      <c r="G187" s="310"/>
      <c r="H187" s="310"/>
      <c r="I187" s="108"/>
      <c r="J187" s="108"/>
      <c r="K187" s="108"/>
      <c r="L187" s="108"/>
      <c r="M187" s="108"/>
    </row>
    <row r="188" spans="1:13" x14ac:dyDescent="0.35">
      <c r="A188" s="1235" t="s">
        <v>1205</v>
      </c>
      <c r="B188" s="1235"/>
      <c r="C188" s="1235"/>
      <c r="D188" s="1235"/>
      <c r="E188" s="306">
        <v>2036737.6172</v>
      </c>
      <c r="F188" s="305">
        <v>2283849.27</v>
      </c>
      <c r="G188" s="310"/>
      <c r="H188" s="310"/>
      <c r="I188" s="108"/>
      <c r="J188" s="108"/>
      <c r="K188" s="108"/>
      <c r="L188" s="108"/>
      <c r="M188" s="108"/>
    </row>
    <row r="189" spans="1:13" ht="17.25" customHeight="1" x14ac:dyDescent="0.35">
      <c r="A189" s="1226" t="s">
        <v>998</v>
      </c>
      <c r="B189" s="1226"/>
      <c r="C189" s="1226"/>
      <c r="D189" s="116"/>
      <c r="E189" s="304">
        <f>SUM(E178:E188)</f>
        <v>3864610.4342617476</v>
      </c>
      <c r="F189" s="305">
        <f>SUM(F178:F188)</f>
        <v>5131385.7889287192</v>
      </c>
      <c r="G189" s="310"/>
      <c r="H189" s="310"/>
      <c r="I189" s="108"/>
      <c r="J189" s="108"/>
      <c r="K189" s="108"/>
      <c r="L189" s="108"/>
      <c r="M189" s="108"/>
    </row>
    <row r="190" spans="1:13" ht="17.25" customHeight="1" x14ac:dyDescent="0.35">
      <c r="A190" s="674"/>
      <c r="B190" s="674"/>
      <c r="C190" s="674"/>
      <c r="D190" s="674"/>
      <c r="E190" s="675"/>
      <c r="F190" s="676"/>
      <c r="G190" s="310"/>
      <c r="H190" s="310"/>
      <c r="I190" s="108"/>
      <c r="J190" s="108"/>
      <c r="K190" s="108"/>
      <c r="L190" s="108"/>
      <c r="M190" s="108"/>
    </row>
    <row r="191" spans="1:13" s="405" customFormat="1" ht="26.15" customHeight="1" x14ac:dyDescent="0.35">
      <c r="A191" s="1236" t="s">
        <v>1207</v>
      </c>
      <c r="B191" s="1236"/>
      <c r="C191" s="1236"/>
      <c r="D191" s="1236"/>
      <c r="E191" s="1236"/>
      <c r="F191" s="1236"/>
      <c r="G191" s="1237"/>
      <c r="H191" s="677"/>
      <c r="I191" s="579"/>
      <c r="J191" s="579"/>
      <c r="K191" s="579"/>
      <c r="L191" s="579"/>
      <c r="M191" s="579"/>
    </row>
    <row r="192" spans="1:13" x14ac:dyDescent="0.35">
      <c r="A192" s="199" t="s">
        <v>1023</v>
      </c>
      <c r="B192" s="1224"/>
      <c r="C192" s="1224"/>
      <c r="D192" s="203" t="s">
        <v>937</v>
      </c>
      <c r="E192" s="203"/>
      <c r="F192" s="201">
        <v>2024</v>
      </c>
      <c r="G192" s="201">
        <v>2025</v>
      </c>
      <c r="H192" s="1238"/>
      <c r="I192" s="1238"/>
      <c r="J192" s="108"/>
      <c r="K192" s="108"/>
      <c r="L192" s="108"/>
      <c r="M192" s="108"/>
    </row>
    <row r="193" spans="1:13" x14ac:dyDescent="0.35">
      <c r="A193" s="1217" t="s">
        <v>866</v>
      </c>
      <c r="B193" s="1217"/>
      <c r="C193" s="1217"/>
      <c r="D193" s="195" t="s">
        <v>1187</v>
      </c>
      <c r="E193" s="195"/>
      <c r="F193" s="326">
        <v>10.8723265483227</v>
      </c>
      <c r="G193" s="307">
        <v>10.445822384211469</v>
      </c>
      <c r="H193" s="1239"/>
      <c r="I193" s="1239"/>
      <c r="J193" s="108"/>
      <c r="K193" s="108"/>
      <c r="L193" s="108"/>
      <c r="M193" s="108"/>
    </row>
    <row r="194" spans="1:13" x14ac:dyDescent="0.35">
      <c r="A194" s="271"/>
      <c r="B194" s="271"/>
      <c r="C194" s="271"/>
      <c r="D194" s="191" t="s">
        <v>1188</v>
      </c>
      <c r="E194" s="191"/>
      <c r="F194" s="326">
        <v>86.285367018435664</v>
      </c>
      <c r="G194" s="307">
        <v>77.766306035265416</v>
      </c>
      <c r="H194" s="678"/>
      <c r="I194" s="679"/>
      <c r="J194" s="108"/>
      <c r="K194" s="108"/>
      <c r="L194" s="108"/>
      <c r="M194" s="108"/>
    </row>
    <row r="195" spans="1:13" x14ac:dyDescent="0.35">
      <c r="A195" s="1225"/>
      <c r="B195" s="1225"/>
      <c r="C195" s="1225"/>
      <c r="D195" s="267" t="s">
        <v>1208</v>
      </c>
      <c r="E195" s="179"/>
      <c r="F195" s="327">
        <v>97.157693566758383</v>
      </c>
      <c r="G195" s="305">
        <v>88.212128419476883</v>
      </c>
      <c r="H195" s="108"/>
      <c r="I195" s="108"/>
      <c r="J195" s="108"/>
      <c r="K195" s="108"/>
      <c r="L195" s="108"/>
      <c r="M195" s="108"/>
    </row>
    <row r="196" spans="1:13" x14ac:dyDescent="0.35">
      <c r="A196" s="1217" t="s">
        <v>941</v>
      </c>
      <c r="B196" s="1217"/>
      <c r="C196" s="1217"/>
      <c r="D196" s="195" t="s">
        <v>1187</v>
      </c>
      <c r="E196" s="195"/>
      <c r="F196" s="326" t="s">
        <v>940</v>
      </c>
      <c r="G196" s="307">
        <v>14.198977984035281</v>
      </c>
      <c r="H196" s="108"/>
      <c r="I196" s="108"/>
      <c r="J196" s="108"/>
      <c r="K196" s="108"/>
      <c r="L196" s="108"/>
      <c r="M196" s="108"/>
    </row>
    <row r="197" spans="1:13" x14ac:dyDescent="0.35">
      <c r="A197" s="271"/>
      <c r="B197" s="271"/>
      <c r="C197" s="271"/>
      <c r="D197" s="191" t="s">
        <v>1188</v>
      </c>
      <c r="E197" s="191"/>
      <c r="F197" s="326" t="s">
        <v>940</v>
      </c>
      <c r="G197" s="307">
        <v>84.73783520263035</v>
      </c>
      <c r="H197" s="108"/>
      <c r="I197" s="108"/>
      <c r="J197" s="108"/>
      <c r="K197" s="108"/>
      <c r="L197" s="108"/>
      <c r="M197" s="108"/>
    </row>
    <row r="198" spans="1:13" x14ac:dyDescent="0.35">
      <c r="A198" s="1225"/>
      <c r="B198" s="1225"/>
      <c r="C198" s="1225"/>
      <c r="D198" s="267" t="s">
        <v>1208</v>
      </c>
      <c r="E198" s="179"/>
      <c r="F198" s="327" t="s">
        <v>940</v>
      </c>
      <c r="G198" s="305">
        <v>98.936813186665646</v>
      </c>
      <c r="H198" s="108"/>
      <c r="I198" s="108"/>
      <c r="J198" s="108"/>
      <c r="K198" s="108"/>
      <c r="L198" s="108"/>
      <c r="M198" s="108"/>
    </row>
    <row r="199" spans="1:13" x14ac:dyDescent="0.35">
      <c r="A199" s="1217" t="s">
        <v>867</v>
      </c>
      <c r="B199" s="1217"/>
      <c r="C199" s="1217"/>
      <c r="D199" s="195" t="s">
        <v>1187</v>
      </c>
      <c r="E199" s="195"/>
      <c r="F199" s="326">
        <v>39.465823262934947</v>
      </c>
      <c r="G199" s="307">
        <v>24.894096162847951</v>
      </c>
      <c r="H199" s="108"/>
      <c r="I199" s="108"/>
      <c r="J199" s="108"/>
      <c r="K199" s="108"/>
      <c r="L199" s="108"/>
      <c r="M199" s="108"/>
    </row>
    <row r="200" spans="1:13" x14ac:dyDescent="0.35">
      <c r="A200" s="271"/>
      <c r="B200" s="271"/>
      <c r="C200" s="271"/>
      <c r="D200" s="191" t="s">
        <v>1188</v>
      </c>
      <c r="E200" s="191"/>
      <c r="F200" s="326">
        <v>0.91686126644249533</v>
      </c>
      <c r="G200" s="307">
        <v>1.6627948051575012</v>
      </c>
      <c r="H200" s="108"/>
      <c r="I200" s="108"/>
      <c r="J200" s="108"/>
      <c r="K200" s="108"/>
      <c r="L200" s="108"/>
      <c r="M200" s="108"/>
    </row>
    <row r="201" spans="1:13" x14ac:dyDescent="0.35">
      <c r="A201" s="1225"/>
      <c r="B201" s="1225"/>
      <c r="C201" s="1225"/>
      <c r="D201" s="267" t="s">
        <v>1208</v>
      </c>
      <c r="E201" s="179"/>
      <c r="F201" s="327">
        <v>40.38268452937745</v>
      </c>
      <c r="G201" s="305">
        <v>26.556890968005455</v>
      </c>
      <c r="H201" s="108"/>
      <c r="I201" s="108"/>
      <c r="J201" s="108"/>
      <c r="K201" s="108"/>
      <c r="L201" s="108"/>
      <c r="M201" s="108"/>
    </row>
    <row r="202" spans="1:13" x14ac:dyDescent="0.35">
      <c r="A202" s="1217" t="s">
        <v>869</v>
      </c>
      <c r="B202" s="1217"/>
      <c r="C202" s="1217"/>
      <c r="D202" s="195" t="s">
        <v>1187</v>
      </c>
      <c r="E202" s="195"/>
      <c r="F202" s="326">
        <v>9.8555655819169523</v>
      </c>
      <c r="G202" s="307">
        <v>9.557907726605805</v>
      </c>
      <c r="H202" s="108"/>
      <c r="I202" s="108"/>
      <c r="J202" s="108"/>
      <c r="K202" s="108"/>
      <c r="L202" s="108"/>
      <c r="M202" s="108"/>
    </row>
    <row r="203" spans="1:13" x14ac:dyDescent="0.35">
      <c r="A203" s="271"/>
      <c r="B203" s="271"/>
      <c r="C203" s="271"/>
      <c r="D203" s="191" t="s">
        <v>1188</v>
      </c>
      <c r="E203" s="191"/>
      <c r="F203" s="326">
        <v>4.2827687078810159</v>
      </c>
      <c r="G203" s="307">
        <v>5.0733231899464784</v>
      </c>
      <c r="H203" s="108"/>
      <c r="I203" s="108"/>
      <c r="J203" s="108"/>
      <c r="K203" s="108"/>
      <c r="L203" s="108"/>
      <c r="M203" s="108"/>
    </row>
    <row r="204" spans="1:13" x14ac:dyDescent="0.35">
      <c r="A204" s="1187"/>
      <c r="B204" s="1187"/>
      <c r="C204" s="1187"/>
      <c r="D204" s="267" t="s">
        <v>1208</v>
      </c>
      <c r="E204" s="179"/>
      <c r="F204" s="327">
        <v>14.138334289797969</v>
      </c>
      <c r="G204" s="305">
        <v>14.631230916552282</v>
      </c>
      <c r="H204" s="108"/>
      <c r="I204" s="108"/>
      <c r="J204" s="108"/>
      <c r="K204" s="108"/>
      <c r="L204" s="108"/>
      <c r="M204" s="108"/>
    </row>
    <row r="205" spans="1:13" x14ac:dyDescent="0.35">
      <c r="A205" s="910" t="s">
        <v>870</v>
      </c>
      <c r="B205" s="910"/>
      <c r="C205" s="910"/>
      <c r="D205" s="195" t="s">
        <v>1187</v>
      </c>
      <c r="E205" s="195"/>
      <c r="F205" s="326">
        <v>16.530203105834435</v>
      </c>
      <c r="G205" s="307">
        <v>17.736487736232924</v>
      </c>
      <c r="H205" s="108"/>
      <c r="I205" s="108"/>
      <c r="J205" s="108"/>
      <c r="K205" s="108"/>
      <c r="L205" s="108"/>
      <c r="M205" s="108"/>
    </row>
    <row r="206" spans="1:13" x14ac:dyDescent="0.35">
      <c r="A206" s="271"/>
      <c r="B206" s="271"/>
      <c r="C206" s="271"/>
      <c r="D206" s="191" t="s">
        <v>1188</v>
      </c>
      <c r="E206" s="191"/>
      <c r="F206" s="326">
        <v>20.440488864231053</v>
      </c>
      <c r="G206" s="307">
        <v>27.604143991223133</v>
      </c>
      <c r="H206" s="108"/>
      <c r="I206" s="108"/>
      <c r="J206" s="108"/>
      <c r="K206" s="108"/>
      <c r="L206" s="108"/>
      <c r="M206" s="108"/>
    </row>
    <row r="207" spans="1:13" x14ac:dyDescent="0.35">
      <c r="A207" s="1225"/>
      <c r="B207" s="1225"/>
      <c r="C207" s="1225"/>
      <c r="D207" s="267" t="s">
        <v>1208</v>
      </c>
      <c r="E207" s="179"/>
      <c r="F207" s="327">
        <v>36.970691970065495</v>
      </c>
      <c r="G207" s="305">
        <v>45.340631727456056</v>
      </c>
      <c r="H207" s="108"/>
      <c r="I207" s="108"/>
      <c r="J207" s="108"/>
      <c r="K207" s="108"/>
      <c r="L207" s="108"/>
      <c r="M207" s="108"/>
    </row>
    <row r="208" spans="1:13" ht="10" customHeight="1" x14ac:dyDescent="0.35">
      <c r="A208" s="108"/>
      <c r="B208" s="108"/>
      <c r="C208" s="108"/>
      <c r="D208" s="108"/>
      <c r="E208" s="108"/>
      <c r="F208" s="108"/>
      <c r="G208" s="108"/>
      <c r="H208" s="108"/>
      <c r="I208" s="108"/>
      <c r="J208" s="108"/>
      <c r="K208" s="108"/>
      <c r="L208" s="108"/>
      <c r="M208" s="108"/>
    </row>
    <row r="209" spans="1:13" s="405" customFormat="1" ht="26.15" customHeight="1" x14ac:dyDescent="0.35">
      <c r="A209" s="1236" t="s">
        <v>1209</v>
      </c>
      <c r="B209" s="1236"/>
      <c r="C209" s="1236"/>
      <c r="D209" s="1236"/>
      <c r="E209" s="1236"/>
      <c r="F209" s="1236"/>
      <c r="G209" s="1237"/>
      <c r="H209" s="677"/>
      <c r="I209" s="579"/>
      <c r="J209" s="579"/>
      <c r="K209" s="579"/>
      <c r="L209" s="579"/>
      <c r="M209" s="579"/>
    </row>
    <row r="210" spans="1:13" x14ac:dyDescent="0.35">
      <c r="A210" s="199" t="s">
        <v>1023</v>
      </c>
      <c r="B210" s="1224"/>
      <c r="C210" s="1224"/>
      <c r="D210" s="203" t="s">
        <v>937</v>
      </c>
      <c r="E210" s="203"/>
      <c r="F210" s="201">
        <v>2024</v>
      </c>
      <c r="G210" s="201">
        <v>2025</v>
      </c>
      <c r="H210" s="1238"/>
      <c r="I210" s="1238"/>
      <c r="J210" s="108"/>
      <c r="K210" s="108"/>
      <c r="L210" s="108"/>
      <c r="M210" s="108"/>
    </row>
    <row r="211" spans="1:13" x14ac:dyDescent="0.35">
      <c r="A211" s="1217" t="s">
        <v>866</v>
      </c>
      <c r="B211" s="1217"/>
      <c r="C211" s="1217"/>
      <c r="D211" s="195" t="s">
        <v>1187</v>
      </c>
      <c r="E211" s="195"/>
      <c r="F211" s="326">
        <v>10.87232654832272</v>
      </c>
      <c r="G211" s="307">
        <v>10.445822384211469</v>
      </c>
      <c r="H211" s="1239"/>
      <c r="I211" s="1239"/>
      <c r="J211" s="108"/>
      <c r="K211" s="108"/>
      <c r="L211" s="108"/>
      <c r="M211" s="108"/>
    </row>
    <row r="212" spans="1:13" x14ac:dyDescent="0.35">
      <c r="A212" s="271"/>
      <c r="B212" s="271"/>
      <c r="C212" s="271"/>
      <c r="D212" s="191" t="s">
        <v>1188</v>
      </c>
      <c r="E212" s="191"/>
      <c r="F212" s="326">
        <v>37.394492105283575</v>
      </c>
      <c r="G212" s="307">
        <v>30.407408758773215</v>
      </c>
      <c r="H212" s="678"/>
      <c r="I212" s="679"/>
      <c r="J212" s="108"/>
      <c r="K212" s="108"/>
      <c r="L212" s="108"/>
      <c r="M212" s="108"/>
    </row>
    <row r="213" spans="1:13" x14ac:dyDescent="0.35">
      <c r="A213" s="1225"/>
      <c r="B213" s="1225"/>
      <c r="C213" s="1225"/>
      <c r="D213" s="267" t="s">
        <v>1208</v>
      </c>
      <c r="E213" s="179"/>
      <c r="F213" s="327">
        <v>48.2668186536063</v>
      </c>
      <c r="G213" s="305">
        <v>40.853231142984676</v>
      </c>
      <c r="H213" s="108"/>
      <c r="I213" s="108"/>
      <c r="J213" s="108"/>
      <c r="K213" s="108"/>
      <c r="L213" s="108"/>
      <c r="M213" s="108"/>
    </row>
    <row r="214" spans="1:13" x14ac:dyDescent="0.35">
      <c r="A214" s="1217" t="s">
        <v>941</v>
      </c>
      <c r="B214" s="1217"/>
      <c r="C214" s="1217"/>
      <c r="D214" s="195" t="s">
        <v>1187</v>
      </c>
      <c r="E214" s="195"/>
      <c r="F214" s="326" t="s">
        <v>940</v>
      </c>
      <c r="G214" s="307">
        <v>14.198977984035281</v>
      </c>
      <c r="H214" s="108"/>
      <c r="I214" s="108"/>
      <c r="J214" s="108"/>
      <c r="K214" s="108"/>
      <c r="L214" s="108"/>
      <c r="M214" s="108"/>
    </row>
    <row r="215" spans="1:13" x14ac:dyDescent="0.35">
      <c r="A215" s="271"/>
      <c r="B215" s="271"/>
      <c r="C215" s="271"/>
      <c r="D215" s="191" t="s">
        <v>1188</v>
      </c>
      <c r="E215" s="191"/>
      <c r="F215" s="326" t="s">
        <v>940</v>
      </c>
      <c r="G215" s="307">
        <v>84.73783520263035</v>
      </c>
      <c r="H215" s="108"/>
      <c r="I215" s="108"/>
      <c r="J215" s="108"/>
      <c r="K215" s="108"/>
      <c r="L215" s="108"/>
      <c r="M215" s="108"/>
    </row>
    <row r="216" spans="1:13" x14ac:dyDescent="0.35">
      <c r="A216" s="1225"/>
      <c r="B216" s="1225"/>
      <c r="C216" s="1225"/>
      <c r="D216" s="267" t="s">
        <v>1208</v>
      </c>
      <c r="E216" s="179"/>
      <c r="F216" s="327" t="s">
        <v>940</v>
      </c>
      <c r="G216" s="305">
        <v>98.936813186665646</v>
      </c>
      <c r="H216" s="108"/>
      <c r="I216" s="108"/>
      <c r="J216" s="108"/>
      <c r="K216" s="108"/>
      <c r="L216" s="108"/>
      <c r="M216" s="108"/>
    </row>
    <row r="217" spans="1:13" x14ac:dyDescent="0.35">
      <c r="A217" s="1217" t="s">
        <v>867</v>
      </c>
      <c r="B217" s="1217"/>
      <c r="C217" s="1217"/>
      <c r="D217" s="195" t="s">
        <v>1187</v>
      </c>
      <c r="E217" s="195"/>
      <c r="F217" s="326">
        <v>39.465823262934947</v>
      </c>
      <c r="G217" s="307">
        <v>24.894096162847951</v>
      </c>
      <c r="H217" s="108"/>
      <c r="I217" s="108"/>
      <c r="J217" s="108"/>
      <c r="K217" s="108"/>
      <c r="L217" s="108"/>
      <c r="M217" s="108"/>
    </row>
    <row r="218" spans="1:13" x14ac:dyDescent="0.35">
      <c r="A218" s="271"/>
      <c r="B218" s="271"/>
      <c r="C218" s="271"/>
      <c r="D218" s="191" t="s">
        <v>1188</v>
      </c>
      <c r="E218" s="191"/>
      <c r="F218" s="326">
        <v>0.91686126644249533</v>
      </c>
      <c r="G218" s="307">
        <v>1.6627948051575012</v>
      </c>
      <c r="H218" s="108"/>
      <c r="I218" s="108"/>
      <c r="J218" s="108"/>
      <c r="K218" s="108"/>
      <c r="L218" s="108"/>
      <c r="M218" s="108"/>
    </row>
    <row r="219" spans="1:13" x14ac:dyDescent="0.35">
      <c r="A219" s="1225"/>
      <c r="B219" s="1225"/>
      <c r="C219" s="1225"/>
      <c r="D219" s="267" t="s">
        <v>1208</v>
      </c>
      <c r="E219" s="179"/>
      <c r="F219" s="327">
        <v>40.38268452937745</v>
      </c>
      <c r="G219" s="305">
        <v>26.556890968005455</v>
      </c>
      <c r="H219" s="108"/>
      <c r="I219" s="108"/>
      <c r="J219" s="108"/>
      <c r="K219" s="108"/>
      <c r="L219" s="108"/>
      <c r="M219" s="108"/>
    </row>
    <row r="220" spans="1:13" x14ac:dyDescent="0.35">
      <c r="A220" s="1217" t="s">
        <v>869</v>
      </c>
      <c r="B220" s="1217"/>
      <c r="C220" s="1217"/>
      <c r="D220" s="195" t="s">
        <v>1187</v>
      </c>
      <c r="E220" s="195"/>
      <c r="F220" s="326">
        <v>9.8555655819169523</v>
      </c>
      <c r="G220" s="307">
        <v>9.557907726605805</v>
      </c>
      <c r="H220" s="108"/>
      <c r="I220" s="108"/>
      <c r="J220" s="108"/>
      <c r="K220" s="108"/>
      <c r="L220" s="108"/>
      <c r="M220" s="108"/>
    </row>
    <row r="221" spans="1:13" x14ac:dyDescent="0.35">
      <c r="A221" s="271"/>
      <c r="B221" s="271"/>
      <c r="C221" s="271"/>
      <c r="D221" s="191" t="s">
        <v>1188</v>
      </c>
      <c r="E221" s="191"/>
      <c r="F221" s="326">
        <v>4.2827687078810159</v>
      </c>
      <c r="G221" s="307">
        <v>5.0733231899464784</v>
      </c>
      <c r="H221" s="108"/>
      <c r="I221" s="108"/>
      <c r="J221" s="108"/>
      <c r="K221" s="108"/>
      <c r="L221" s="108"/>
      <c r="M221" s="108"/>
    </row>
    <row r="222" spans="1:13" x14ac:dyDescent="0.35">
      <c r="A222" s="1187"/>
      <c r="B222" s="1187"/>
      <c r="C222" s="1187"/>
      <c r="D222" s="267" t="s">
        <v>1208</v>
      </c>
      <c r="E222" s="179"/>
      <c r="F222" s="327">
        <v>14.138334289797969</v>
      </c>
      <c r="G222" s="305">
        <v>14.631230916552282</v>
      </c>
      <c r="H222" s="108"/>
      <c r="I222" s="108"/>
      <c r="J222" s="108"/>
      <c r="K222" s="108"/>
      <c r="L222" s="108"/>
      <c r="M222" s="108"/>
    </row>
    <row r="223" spans="1:13" x14ac:dyDescent="0.35">
      <c r="A223" s="910" t="s">
        <v>870</v>
      </c>
      <c r="B223" s="910"/>
      <c r="C223" s="910"/>
      <c r="D223" s="195" t="s">
        <v>1187</v>
      </c>
      <c r="E223" s="195"/>
      <c r="F223" s="326">
        <v>16.530203105834435</v>
      </c>
      <c r="G223" s="307">
        <v>17.736487736232924</v>
      </c>
      <c r="H223" s="108"/>
      <c r="I223" s="108"/>
      <c r="J223" s="108"/>
      <c r="K223" s="108"/>
      <c r="L223" s="108"/>
      <c r="M223" s="108"/>
    </row>
    <row r="224" spans="1:13" x14ac:dyDescent="0.35">
      <c r="A224" s="271"/>
      <c r="B224" s="271"/>
      <c r="C224" s="271"/>
      <c r="D224" s="191" t="s">
        <v>1188</v>
      </c>
      <c r="E224" s="191"/>
      <c r="F224" s="326">
        <v>20.440488864231053</v>
      </c>
      <c r="G224" s="307">
        <v>27.604143991223133</v>
      </c>
      <c r="H224" s="108"/>
      <c r="I224" s="108"/>
      <c r="J224" s="108"/>
      <c r="K224" s="108"/>
      <c r="L224" s="108"/>
      <c r="M224" s="108"/>
    </row>
    <row r="225" spans="1:13" x14ac:dyDescent="0.35">
      <c r="A225" s="1225"/>
      <c r="B225" s="1225"/>
      <c r="C225" s="1225"/>
      <c r="D225" s="267" t="s">
        <v>1208</v>
      </c>
      <c r="E225" s="179"/>
      <c r="F225" s="327">
        <v>36.970691970065495</v>
      </c>
      <c r="G225" s="305">
        <v>45.340631727456056</v>
      </c>
      <c r="H225" s="108"/>
      <c r="I225" s="108"/>
      <c r="J225" s="108"/>
      <c r="K225" s="108"/>
      <c r="L225" s="108"/>
      <c r="M225" s="108"/>
    </row>
    <row r="226" spans="1:13" ht="10" customHeight="1" x14ac:dyDescent="0.35">
      <c r="A226" s="108"/>
      <c r="B226" s="108"/>
      <c r="C226" s="108"/>
      <c r="D226" s="108"/>
      <c r="E226" s="108"/>
      <c r="F226" s="108"/>
      <c r="G226" s="108"/>
      <c r="H226" s="108"/>
      <c r="I226" s="108"/>
      <c r="J226" s="108"/>
      <c r="K226" s="108"/>
      <c r="L226" s="108"/>
      <c r="M226" s="108"/>
    </row>
    <row r="227" spans="1:13" s="405" customFormat="1" ht="26.15" customHeight="1" x14ac:dyDescent="0.35">
      <c r="A227" s="1223" t="s">
        <v>1210</v>
      </c>
      <c r="B227" s="1223"/>
      <c r="C227" s="1223"/>
      <c r="D227" s="1223"/>
      <c r="E227" s="1223"/>
      <c r="F227" s="579"/>
      <c r="G227" s="579"/>
      <c r="H227" s="579"/>
      <c r="I227" s="579"/>
      <c r="J227" s="579"/>
      <c r="K227" s="579"/>
      <c r="L227" s="579"/>
      <c r="M227" s="579"/>
    </row>
    <row r="228" spans="1:13" ht="20" x14ac:dyDescent="0.35">
      <c r="A228" s="522" t="s">
        <v>937</v>
      </c>
      <c r="B228" s="205"/>
      <c r="C228" s="205"/>
      <c r="D228" s="206">
        <v>2024</v>
      </c>
      <c r="E228" s="206">
        <v>2025</v>
      </c>
      <c r="F228" s="108"/>
      <c r="G228" s="108"/>
      <c r="H228" s="108"/>
      <c r="I228" s="108"/>
      <c r="J228" s="108"/>
      <c r="K228" s="108"/>
      <c r="L228" s="108"/>
      <c r="M228" s="108"/>
    </row>
    <row r="229" spans="1:13" x14ac:dyDescent="0.35">
      <c r="A229" s="521" t="s">
        <v>1211</v>
      </c>
      <c r="B229" s="1240"/>
      <c r="C229" s="1240"/>
      <c r="D229" s="207" t="s">
        <v>1212</v>
      </c>
      <c r="E229" s="207" t="s">
        <v>1212</v>
      </c>
      <c r="F229" s="108"/>
      <c r="G229" s="108"/>
      <c r="H229" s="108"/>
      <c r="I229" s="108"/>
      <c r="J229" s="108"/>
      <c r="K229" s="108"/>
      <c r="L229" s="108"/>
      <c r="M229" s="108"/>
    </row>
    <row r="230" spans="1:13" x14ac:dyDescent="0.35">
      <c r="A230" s="1152" t="s">
        <v>1213</v>
      </c>
      <c r="B230" s="1152"/>
      <c r="C230" s="1152"/>
      <c r="D230" s="308">
        <v>101.56999990000003</v>
      </c>
      <c r="E230" s="309">
        <v>101.57000039999998</v>
      </c>
      <c r="F230" s="108"/>
      <c r="G230" s="108"/>
      <c r="H230" s="108"/>
      <c r="I230" s="108"/>
      <c r="J230" s="108"/>
      <c r="K230" s="108"/>
      <c r="L230" s="108"/>
      <c r="M230" s="108"/>
    </row>
    <row r="231" spans="1:13" x14ac:dyDescent="0.35">
      <c r="A231" s="1152" t="s">
        <v>1214</v>
      </c>
      <c r="B231" s="1152"/>
      <c r="C231" s="1152"/>
      <c r="D231" s="308">
        <v>15.254700100000001</v>
      </c>
      <c r="E231" s="309">
        <v>36.371715299999998</v>
      </c>
      <c r="F231" s="108"/>
      <c r="G231" s="108"/>
      <c r="H231" s="108"/>
      <c r="I231" s="108"/>
      <c r="J231" s="108"/>
      <c r="K231" s="108"/>
      <c r="L231" s="108"/>
      <c r="M231" s="108"/>
    </row>
    <row r="232" spans="1:13" x14ac:dyDescent="0.35">
      <c r="A232" s="1152" t="s">
        <v>1215</v>
      </c>
      <c r="B232" s="1152"/>
      <c r="C232" s="1152"/>
      <c r="D232" s="308">
        <v>7.7563870999999995</v>
      </c>
      <c r="E232" s="309">
        <v>143.29943970000002</v>
      </c>
      <c r="F232" s="108"/>
      <c r="G232" s="108"/>
      <c r="H232" s="108"/>
      <c r="I232" s="108"/>
      <c r="J232" s="108"/>
      <c r="K232" s="108"/>
      <c r="L232" s="108"/>
      <c r="M232" s="108"/>
    </row>
    <row r="233" spans="1:13" x14ac:dyDescent="0.35">
      <c r="A233" s="1152" t="s">
        <v>1216</v>
      </c>
      <c r="B233" s="1152"/>
      <c r="C233" s="1152"/>
      <c r="D233" s="308">
        <v>420.10590009999999</v>
      </c>
      <c r="E233" s="309">
        <v>444.07880000000006</v>
      </c>
      <c r="F233" s="108"/>
      <c r="G233" s="108"/>
      <c r="H233" s="108"/>
      <c r="I233" s="108"/>
      <c r="J233" s="108"/>
      <c r="K233" s="108"/>
      <c r="L233" s="108"/>
      <c r="M233" s="108"/>
    </row>
    <row r="234" spans="1:13" x14ac:dyDescent="0.35">
      <c r="A234" s="1152" t="s">
        <v>1217</v>
      </c>
      <c r="B234" s="1152"/>
      <c r="C234" s="1152"/>
      <c r="D234" s="308">
        <v>146.36344600000004</v>
      </c>
      <c r="E234" s="309">
        <v>149.59911799999998</v>
      </c>
      <c r="F234" s="108"/>
      <c r="G234" s="108"/>
      <c r="H234" s="108"/>
      <c r="I234" s="108"/>
      <c r="J234" s="108"/>
      <c r="K234" s="108"/>
      <c r="L234" s="108"/>
      <c r="M234" s="108"/>
    </row>
    <row r="235" spans="1:13" x14ac:dyDescent="0.35">
      <c r="A235" s="1152" t="s">
        <v>1218</v>
      </c>
      <c r="B235" s="1152"/>
      <c r="C235" s="1152"/>
      <c r="D235" s="308">
        <v>12.270599999999998</v>
      </c>
      <c r="E235" s="309">
        <v>11.413999899999999</v>
      </c>
      <c r="F235" s="108"/>
      <c r="G235" s="108"/>
      <c r="H235" s="108"/>
      <c r="I235" s="108"/>
      <c r="J235" s="108"/>
      <c r="K235" s="108"/>
      <c r="L235" s="108"/>
      <c r="M235" s="108"/>
    </row>
    <row r="236" spans="1:13" x14ac:dyDescent="0.35">
      <c r="A236" s="1152" t="s">
        <v>1219</v>
      </c>
      <c r="B236" s="1152"/>
      <c r="C236" s="1152"/>
      <c r="D236" s="308">
        <v>10.778770700000001</v>
      </c>
      <c r="E236" s="309">
        <v>11.0787637</v>
      </c>
      <c r="F236" s="108"/>
      <c r="G236" s="108"/>
      <c r="H236" s="108"/>
      <c r="I236" s="108"/>
      <c r="J236" s="108"/>
      <c r="K236" s="108"/>
      <c r="L236" s="108"/>
      <c r="M236" s="108"/>
    </row>
    <row r="237" spans="1:13" x14ac:dyDescent="0.35">
      <c r="A237" s="1152" t="s">
        <v>1220</v>
      </c>
      <c r="B237" s="1152"/>
      <c r="C237" s="1152"/>
      <c r="D237" s="308">
        <v>20.404000299999993</v>
      </c>
      <c r="E237" s="309">
        <v>16.114999600000004</v>
      </c>
      <c r="F237" s="108"/>
      <c r="G237" s="108"/>
      <c r="H237" s="108"/>
      <c r="I237" s="108"/>
      <c r="J237" s="108"/>
      <c r="K237" s="108"/>
      <c r="L237" s="108"/>
      <c r="M237" s="108"/>
    </row>
    <row r="238" spans="1:13" x14ac:dyDescent="0.35">
      <c r="A238" s="1241" t="s">
        <v>998</v>
      </c>
      <c r="B238" s="1241"/>
      <c r="C238" s="1241"/>
      <c r="D238" s="312">
        <v>734.50380419999999</v>
      </c>
      <c r="E238" s="313">
        <v>913.52683660000014</v>
      </c>
      <c r="F238" s="108"/>
      <c r="G238" s="108"/>
      <c r="H238" s="108"/>
      <c r="I238" s="108"/>
      <c r="J238" s="108"/>
      <c r="K238" s="108"/>
      <c r="L238" s="108"/>
      <c r="M238" s="108"/>
    </row>
    <row r="239" spans="1:13" ht="24" customHeight="1" x14ac:dyDescent="0.35">
      <c r="A239" s="1189" t="s">
        <v>1221</v>
      </c>
      <c r="B239" s="1189"/>
      <c r="C239" s="1189"/>
      <c r="D239" s="1189"/>
      <c r="E239" s="1189"/>
      <c r="F239" s="1189"/>
      <c r="G239" s="108"/>
      <c r="H239" s="108"/>
      <c r="I239" s="108"/>
      <c r="J239" s="108"/>
      <c r="K239" s="108"/>
      <c r="L239" s="108"/>
      <c r="M239" s="108"/>
    </row>
    <row r="240" spans="1:13" ht="10" customHeight="1" x14ac:dyDescent="0.35">
      <c r="A240" s="108"/>
      <c r="B240" s="108"/>
      <c r="C240" s="108"/>
      <c r="D240" s="108"/>
      <c r="E240" s="108"/>
      <c r="F240" s="108"/>
      <c r="G240" s="108"/>
      <c r="H240" s="108"/>
      <c r="I240" s="108"/>
      <c r="J240" s="108"/>
      <c r="K240" s="108"/>
      <c r="L240" s="108"/>
      <c r="M240" s="108"/>
    </row>
    <row r="241" spans="1:13" s="405" customFormat="1" ht="26.15" customHeight="1" x14ac:dyDescent="0.35">
      <c r="A241" s="1223" t="s">
        <v>1222</v>
      </c>
      <c r="B241" s="1223"/>
      <c r="C241" s="1223"/>
      <c r="D241" s="1223"/>
      <c r="E241" s="1223"/>
      <c r="F241" s="579"/>
      <c r="G241" s="579"/>
      <c r="H241" s="579"/>
      <c r="I241" s="579"/>
      <c r="J241" s="579"/>
      <c r="K241" s="579"/>
      <c r="L241" s="579"/>
      <c r="M241" s="579"/>
    </row>
    <row r="242" spans="1:13" ht="17.5" customHeight="1" x14ac:dyDescent="0.35">
      <c r="A242" s="204" t="s">
        <v>937</v>
      </c>
      <c r="B242" s="205"/>
      <c r="C242" s="205"/>
      <c r="D242" s="206">
        <v>2024</v>
      </c>
      <c r="E242" s="206">
        <v>2025</v>
      </c>
      <c r="F242" s="108"/>
      <c r="G242" s="108"/>
      <c r="H242" s="108"/>
      <c r="I242" s="108"/>
      <c r="J242" s="108"/>
      <c r="K242" s="108"/>
      <c r="L242" s="108"/>
      <c r="M242" s="108"/>
    </row>
    <row r="243" spans="1:13" x14ac:dyDescent="0.35">
      <c r="A243" s="520" t="s">
        <v>1211</v>
      </c>
      <c r="B243" s="1240"/>
      <c r="C243" s="1240"/>
      <c r="D243" s="207" t="s">
        <v>1223</v>
      </c>
      <c r="E243" s="207" t="s">
        <v>1223</v>
      </c>
      <c r="F243" s="108"/>
      <c r="G243" s="108"/>
      <c r="H243" s="108"/>
      <c r="I243" s="108"/>
      <c r="J243" s="108"/>
      <c r="K243" s="108"/>
      <c r="L243" s="108"/>
      <c r="M243" s="108"/>
    </row>
    <row r="244" spans="1:13" ht="15" customHeight="1" x14ac:dyDescent="0.35">
      <c r="A244" s="1152" t="s">
        <v>1213</v>
      </c>
      <c r="B244" s="1152"/>
      <c r="C244" s="1152"/>
      <c r="D244" s="308" t="s">
        <v>1224</v>
      </c>
      <c r="E244" s="309" t="s">
        <v>1225</v>
      </c>
      <c r="F244" s="108"/>
      <c r="G244" s="108"/>
      <c r="H244" s="108"/>
      <c r="I244" s="108"/>
      <c r="J244" s="108"/>
      <c r="K244" s="108"/>
      <c r="L244" s="108"/>
      <c r="M244" s="108"/>
    </row>
    <row r="245" spans="1:13" ht="15" customHeight="1" x14ac:dyDescent="0.35">
      <c r="A245" s="1152" t="s">
        <v>1214</v>
      </c>
      <c r="B245" s="1152"/>
      <c r="C245" s="1152"/>
      <c r="D245" s="308" t="s">
        <v>1226</v>
      </c>
      <c r="E245" s="309" t="s">
        <v>1227</v>
      </c>
      <c r="F245" s="108"/>
      <c r="G245" s="108"/>
      <c r="H245" s="108"/>
      <c r="I245" s="108"/>
      <c r="J245" s="108"/>
      <c r="K245" s="108"/>
      <c r="L245" s="108"/>
      <c r="M245" s="108"/>
    </row>
    <row r="246" spans="1:13" ht="15" customHeight="1" x14ac:dyDescent="0.35">
      <c r="A246" s="1152" t="s">
        <v>1215</v>
      </c>
      <c r="B246" s="1152"/>
      <c r="C246" s="1152"/>
      <c r="D246" s="308" t="s">
        <v>1228</v>
      </c>
      <c r="E246" s="309" t="s">
        <v>1229</v>
      </c>
      <c r="F246" s="108"/>
      <c r="G246" s="108"/>
      <c r="H246" s="108"/>
      <c r="I246" s="108"/>
      <c r="J246" s="108"/>
      <c r="K246" s="108"/>
      <c r="L246" s="108"/>
      <c r="M246" s="108"/>
    </row>
    <row r="247" spans="1:13" ht="15" customHeight="1" x14ac:dyDescent="0.35">
      <c r="A247" s="1152" t="s">
        <v>1216</v>
      </c>
      <c r="B247" s="1152"/>
      <c r="C247" s="1152"/>
      <c r="D247" s="308" t="s">
        <v>1230</v>
      </c>
      <c r="E247" s="309" t="s">
        <v>1231</v>
      </c>
      <c r="F247" s="108"/>
      <c r="G247" s="108"/>
      <c r="H247" s="108"/>
      <c r="I247" s="108"/>
      <c r="J247" s="108"/>
      <c r="K247" s="108"/>
      <c r="L247" s="108"/>
      <c r="M247" s="108"/>
    </row>
    <row r="248" spans="1:13" ht="15" customHeight="1" x14ac:dyDescent="0.35">
      <c r="A248" s="1152" t="s">
        <v>1217</v>
      </c>
      <c r="B248" s="1152"/>
      <c r="C248" s="1152"/>
      <c r="D248" s="308" t="s">
        <v>1232</v>
      </c>
      <c r="E248" s="309" t="s">
        <v>1233</v>
      </c>
      <c r="F248" s="108"/>
      <c r="G248" s="108"/>
      <c r="H248" s="108"/>
      <c r="I248" s="108"/>
      <c r="J248" s="108"/>
      <c r="K248" s="108"/>
      <c r="L248" s="108"/>
      <c r="M248" s="108"/>
    </row>
    <row r="249" spans="1:13" x14ac:dyDescent="0.35">
      <c r="A249" s="1152" t="s">
        <v>1218</v>
      </c>
      <c r="B249" s="1152"/>
      <c r="C249" s="1152"/>
      <c r="D249" s="308" t="s">
        <v>1234</v>
      </c>
      <c r="E249" s="309" t="s">
        <v>1235</v>
      </c>
      <c r="F249" s="108"/>
      <c r="G249" s="108"/>
      <c r="H249" s="108"/>
      <c r="I249" s="108"/>
      <c r="J249" s="108"/>
      <c r="K249" s="108"/>
      <c r="L249" s="108"/>
      <c r="M249" s="108"/>
    </row>
    <row r="250" spans="1:13" x14ac:dyDescent="0.35">
      <c r="A250" s="1152" t="s">
        <v>1219</v>
      </c>
      <c r="B250" s="1152"/>
      <c r="C250" s="1152"/>
      <c r="D250" s="308" t="s">
        <v>1236</v>
      </c>
      <c r="E250" s="309" t="s">
        <v>1237</v>
      </c>
      <c r="F250" s="108"/>
      <c r="G250" s="108"/>
      <c r="H250" s="108"/>
      <c r="I250" s="108"/>
      <c r="J250" s="108"/>
      <c r="K250" s="108"/>
      <c r="L250" s="108"/>
      <c r="M250" s="108"/>
    </row>
    <row r="251" spans="1:13" x14ac:dyDescent="0.35">
      <c r="A251" s="1152" t="s">
        <v>1220</v>
      </c>
      <c r="B251" s="1152"/>
      <c r="C251" s="1152"/>
      <c r="D251" s="308" t="s">
        <v>1238</v>
      </c>
      <c r="E251" s="309" t="s">
        <v>1239</v>
      </c>
      <c r="F251" s="108"/>
      <c r="G251" s="108"/>
      <c r="H251" s="108"/>
      <c r="I251" s="108"/>
      <c r="J251" s="108"/>
      <c r="K251" s="108"/>
      <c r="L251" s="108"/>
      <c r="M251" s="108"/>
    </row>
    <row r="252" spans="1:13" x14ac:dyDescent="0.35">
      <c r="A252" s="1241" t="s">
        <v>998</v>
      </c>
      <c r="B252" s="1241"/>
      <c r="C252" s="1241"/>
      <c r="D252" s="312" t="s">
        <v>1240</v>
      </c>
      <c r="E252" s="313" t="s">
        <v>1241</v>
      </c>
      <c r="F252" s="108"/>
      <c r="G252" s="108"/>
      <c r="H252" s="108"/>
      <c r="I252" s="108"/>
      <c r="J252" s="108"/>
      <c r="K252" s="108"/>
      <c r="L252" s="108"/>
      <c r="M252" s="108"/>
    </row>
    <row r="253" spans="1:13" ht="18" customHeight="1" x14ac:dyDescent="0.35">
      <c r="A253" s="1186" t="s">
        <v>1242</v>
      </c>
      <c r="B253" s="1186"/>
      <c r="C253" s="1186"/>
      <c r="D253" s="1186"/>
      <c r="E253" s="1186"/>
      <c r="F253" s="108"/>
      <c r="G253" s="108"/>
      <c r="H253" s="108"/>
      <c r="I253" s="108"/>
      <c r="J253" s="108"/>
      <c r="K253" s="108"/>
      <c r="L253" s="108"/>
      <c r="M253" s="108"/>
    </row>
    <row r="254" spans="1:13" x14ac:dyDescent="0.35">
      <c r="A254" s="108"/>
      <c r="B254" s="108"/>
      <c r="C254" s="108"/>
      <c r="D254" s="108"/>
      <c r="E254" s="108"/>
      <c r="F254" s="108"/>
      <c r="G254" s="108"/>
      <c r="H254" s="108"/>
      <c r="I254" s="108"/>
      <c r="J254" s="108"/>
      <c r="K254" s="108"/>
      <c r="L254" s="108"/>
      <c r="M254" s="108"/>
    </row>
    <row r="255" spans="1:13" x14ac:dyDescent="0.35">
      <c r="A255" s="108"/>
      <c r="B255" s="108"/>
      <c r="C255" s="108"/>
      <c r="D255" s="108"/>
      <c r="E255" s="108"/>
      <c r="F255" s="108"/>
      <c r="G255" s="108"/>
      <c r="H255" s="108"/>
      <c r="I255" s="108"/>
      <c r="J255" s="108"/>
      <c r="K255" s="108"/>
      <c r="L255" s="108"/>
      <c r="M255" s="108"/>
    </row>
    <row r="256" spans="1:13" x14ac:dyDescent="0.35">
      <c r="A256" s="108"/>
      <c r="B256" s="108"/>
      <c r="C256" s="108"/>
      <c r="D256" s="108"/>
      <c r="E256" s="108"/>
      <c r="F256" s="108"/>
      <c r="G256" s="108"/>
      <c r="H256" s="108"/>
      <c r="I256" s="108"/>
      <c r="J256" s="108"/>
      <c r="K256" s="108"/>
      <c r="L256" s="108"/>
      <c r="M256" s="108"/>
    </row>
    <row r="257" spans="1:13" x14ac:dyDescent="0.35">
      <c r="A257" s="108"/>
      <c r="B257" s="108"/>
      <c r="C257" s="108"/>
      <c r="D257" s="108"/>
      <c r="E257" s="108"/>
      <c r="F257" s="108"/>
      <c r="G257" s="108"/>
      <c r="H257" s="108"/>
      <c r="I257" s="108"/>
      <c r="J257" s="108"/>
      <c r="K257" s="108"/>
      <c r="L257" s="108"/>
      <c r="M257" s="108"/>
    </row>
    <row r="258" spans="1:13" x14ac:dyDescent="0.35">
      <c r="A258" s="108"/>
      <c r="B258" s="108"/>
      <c r="C258" s="108"/>
      <c r="D258" s="108"/>
      <c r="E258" s="108"/>
      <c r="F258" s="108"/>
      <c r="G258" s="108"/>
      <c r="H258" s="108"/>
      <c r="I258" s="108"/>
      <c r="J258" s="108"/>
      <c r="K258" s="108"/>
      <c r="L258" s="108"/>
      <c r="M258" s="108"/>
    </row>
    <row r="259" spans="1:13" x14ac:dyDescent="0.35">
      <c r="A259" s="108"/>
      <c r="B259" s="108"/>
      <c r="C259" s="108"/>
      <c r="D259" s="108"/>
      <c r="E259" s="108"/>
      <c r="F259" s="108"/>
    </row>
    <row r="260" spans="1:13" x14ac:dyDescent="0.35">
      <c r="A260" s="108"/>
      <c r="B260" s="108"/>
      <c r="C260" s="108"/>
      <c r="D260" s="108"/>
      <c r="E260" s="108"/>
      <c r="F260" s="108"/>
    </row>
    <row r="261" spans="1:13" x14ac:dyDescent="0.35">
      <c r="A261" s="108"/>
      <c r="B261" s="108"/>
      <c r="C261" s="108"/>
      <c r="D261" s="108"/>
      <c r="E261" s="108"/>
      <c r="F261" s="108"/>
    </row>
    <row r="262" spans="1:13" x14ac:dyDescent="0.35">
      <c r="A262" s="108"/>
      <c r="B262" s="108"/>
      <c r="C262" s="108"/>
      <c r="D262" s="108"/>
      <c r="E262" s="108"/>
      <c r="F262" s="108"/>
    </row>
    <row r="263" spans="1:13" x14ac:dyDescent="0.35">
      <c r="A263" s="108"/>
      <c r="B263" s="108"/>
      <c r="C263" s="108"/>
      <c r="D263" s="108"/>
      <c r="E263" s="108"/>
      <c r="F263" s="108"/>
    </row>
    <row r="264" spans="1:13" x14ac:dyDescent="0.35">
      <c r="A264" s="108"/>
      <c r="B264" s="108"/>
      <c r="C264" s="108"/>
      <c r="D264" s="108"/>
      <c r="E264" s="108"/>
      <c r="F264" s="108"/>
    </row>
    <row r="265" spans="1:13" x14ac:dyDescent="0.35">
      <c r="A265" s="108"/>
      <c r="B265" s="108"/>
      <c r="C265" s="108"/>
      <c r="D265" s="108"/>
      <c r="E265" s="108"/>
      <c r="F265" s="108"/>
    </row>
    <row r="266" spans="1:13" x14ac:dyDescent="0.35">
      <c r="A266" s="108"/>
      <c r="B266" s="108"/>
      <c r="C266" s="108"/>
      <c r="D266" s="108"/>
      <c r="E266" s="108"/>
      <c r="F266" s="108"/>
    </row>
    <row r="267" spans="1:13" x14ac:dyDescent="0.35">
      <c r="A267" s="108"/>
      <c r="B267" s="108"/>
      <c r="C267" s="108"/>
      <c r="D267" s="108"/>
      <c r="E267" s="108"/>
      <c r="F267" s="108"/>
    </row>
    <row r="268" spans="1:13" x14ac:dyDescent="0.35">
      <c r="A268" s="108"/>
      <c r="B268" s="108"/>
      <c r="C268" s="108"/>
      <c r="D268" s="108"/>
      <c r="E268" s="108"/>
      <c r="F268" s="108"/>
    </row>
    <row r="269" spans="1:13" x14ac:dyDescent="0.35">
      <c r="A269" s="108"/>
      <c r="B269" s="108"/>
      <c r="C269" s="108"/>
      <c r="D269" s="108"/>
      <c r="E269" s="108"/>
      <c r="F269" s="108"/>
    </row>
    <row r="270" spans="1:13" x14ac:dyDescent="0.35">
      <c r="A270" s="108"/>
      <c r="B270" s="108"/>
      <c r="C270" s="108"/>
      <c r="D270" s="108"/>
      <c r="E270" s="108"/>
      <c r="F270" s="108"/>
    </row>
    <row r="271" spans="1:13" x14ac:dyDescent="0.35">
      <c r="A271" s="108"/>
      <c r="B271" s="108"/>
      <c r="C271" s="108"/>
      <c r="D271" s="108"/>
      <c r="E271" s="108"/>
      <c r="F271" s="108"/>
    </row>
    <row r="272" spans="1:13" x14ac:dyDescent="0.35">
      <c r="A272" s="108"/>
      <c r="B272" s="108"/>
      <c r="C272" s="108"/>
      <c r="D272" s="108"/>
      <c r="E272" s="108"/>
      <c r="F272" s="108"/>
    </row>
    <row r="273" spans="1:6" x14ac:dyDescent="0.35">
      <c r="A273" s="108"/>
      <c r="B273" s="108"/>
      <c r="C273" s="108"/>
      <c r="D273" s="108"/>
      <c r="E273" s="108"/>
      <c r="F273" s="108"/>
    </row>
    <row r="274" spans="1:6" x14ac:dyDescent="0.35">
      <c r="A274" s="108"/>
      <c r="B274" s="108"/>
      <c r="C274" s="108"/>
      <c r="D274" s="108"/>
      <c r="E274" s="108"/>
      <c r="F274" s="108"/>
    </row>
    <row r="275" spans="1:6" x14ac:dyDescent="0.35">
      <c r="A275" s="108"/>
      <c r="B275" s="108"/>
      <c r="C275" s="108"/>
      <c r="D275" s="108"/>
      <c r="E275" s="108"/>
      <c r="F275" s="108"/>
    </row>
    <row r="276" spans="1:6" x14ac:dyDescent="0.35">
      <c r="A276" s="108"/>
      <c r="B276" s="108"/>
      <c r="C276" s="108"/>
      <c r="D276" s="108"/>
      <c r="E276" s="108"/>
      <c r="F276" s="108"/>
    </row>
  </sheetData>
  <sheetProtection algorithmName="SHA-512" hashValue="qqwWdgT/IMsom3LQyz2UZ8Pg8YmPyjtKpgp0GWF7XbwAHBmIoyBTlqNZXOEGkX9aWqjwPb9AXr1FHYHI1PsvIA==" saltValue="2NosgWDGSsMtmP9rU8befA==" spinCount="100000" sheet="1" objects="1" scenarios="1" selectLockedCells="1"/>
  <mergeCells count="214">
    <mergeCell ref="A251:C251"/>
    <mergeCell ref="A252:C252"/>
    <mergeCell ref="A253:E253"/>
    <mergeCell ref="A245:C245"/>
    <mergeCell ref="A246:C246"/>
    <mergeCell ref="A247:C247"/>
    <mergeCell ref="A248:C248"/>
    <mergeCell ref="A249:C249"/>
    <mergeCell ref="A250:C250"/>
    <mergeCell ref="A237:C237"/>
    <mergeCell ref="A238:C238"/>
    <mergeCell ref="A239:F239"/>
    <mergeCell ref="A241:E241"/>
    <mergeCell ref="B243:C243"/>
    <mergeCell ref="A244:C244"/>
    <mergeCell ref="A231:C231"/>
    <mergeCell ref="A232:C232"/>
    <mergeCell ref="A233:C233"/>
    <mergeCell ref="A234:C234"/>
    <mergeCell ref="A235:C235"/>
    <mergeCell ref="A236:C236"/>
    <mergeCell ref="A222:C222"/>
    <mergeCell ref="A223:C223"/>
    <mergeCell ref="A225:C225"/>
    <mergeCell ref="A227:E227"/>
    <mergeCell ref="B229:C229"/>
    <mergeCell ref="A230:C230"/>
    <mergeCell ref="A213:C213"/>
    <mergeCell ref="A214:C214"/>
    <mergeCell ref="A216:C216"/>
    <mergeCell ref="A217:C217"/>
    <mergeCell ref="A219:C219"/>
    <mergeCell ref="A220:C220"/>
    <mergeCell ref="A204:C204"/>
    <mergeCell ref="A205:C205"/>
    <mergeCell ref="A207:C207"/>
    <mergeCell ref="A209:G209"/>
    <mergeCell ref="B210:C210"/>
    <mergeCell ref="H210:I211"/>
    <mergeCell ref="A211:C211"/>
    <mergeCell ref="A195:C195"/>
    <mergeCell ref="A196:C196"/>
    <mergeCell ref="A198:C198"/>
    <mergeCell ref="A199:C199"/>
    <mergeCell ref="A201:C201"/>
    <mergeCell ref="A202:C202"/>
    <mergeCell ref="A188:D188"/>
    <mergeCell ref="A189:C189"/>
    <mergeCell ref="A191:G191"/>
    <mergeCell ref="B192:C192"/>
    <mergeCell ref="H192:I193"/>
    <mergeCell ref="A193:C193"/>
    <mergeCell ref="A182:D182"/>
    <mergeCell ref="A183:D183"/>
    <mergeCell ref="A184:D184"/>
    <mergeCell ref="A185:D185"/>
    <mergeCell ref="A186:D186"/>
    <mergeCell ref="A187:D187"/>
    <mergeCell ref="A173:C173"/>
    <mergeCell ref="A175:F175"/>
    <mergeCell ref="A178:D178"/>
    <mergeCell ref="A179:D179"/>
    <mergeCell ref="A180:D180"/>
    <mergeCell ref="A181:D181"/>
    <mergeCell ref="A167:D167"/>
    <mergeCell ref="A168:D168"/>
    <mergeCell ref="A169:D169"/>
    <mergeCell ref="A170:D170"/>
    <mergeCell ref="A171:D171"/>
    <mergeCell ref="A172:D172"/>
    <mergeCell ref="G161:H162"/>
    <mergeCell ref="A162:D162"/>
    <mergeCell ref="A163:D163"/>
    <mergeCell ref="A164:D164"/>
    <mergeCell ref="A165:D165"/>
    <mergeCell ref="A166:D166"/>
    <mergeCell ref="A151:C151"/>
    <mergeCell ref="A152:C152"/>
    <mergeCell ref="A153:C153"/>
    <mergeCell ref="A154:C154"/>
    <mergeCell ref="A157:H157"/>
    <mergeCell ref="A159:F159"/>
    <mergeCell ref="A145:C145"/>
    <mergeCell ref="A146:C146"/>
    <mergeCell ref="A147:C147"/>
    <mergeCell ref="A148:C148"/>
    <mergeCell ref="A149:C149"/>
    <mergeCell ref="A150:C150"/>
    <mergeCell ref="A136:C136"/>
    <mergeCell ref="A137:C137"/>
    <mergeCell ref="A138:C138"/>
    <mergeCell ref="A141:H141"/>
    <mergeCell ref="A143:H143"/>
    <mergeCell ref="B144:C144"/>
    <mergeCell ref="A130:C130"/>
    <mergeCell ref="A131:C131"/>
    <mergeCell ref="A132:C132"/>
    <mergeCell ref="A133:C133"/>
    <mergeCell ref="A134:C134"/>
    <mergeCell ref="A135:C135"/>
    <mergeCell ref="A122:C122"/>
    <mergeCell ref="A123:C123"/>
    <mergeCell ref="A125:F125"/>
    <mergeCell ref="A127:H127"/>
    <mergeCell ref="B128:C128"/>
    <mergeCell ref="A129:C129"/>
    <mergeCell ref="A116:C116"/>
    <mergeCell ref="A117:C117"/>
    <mergeCell ref="A118:C118"/>
    <mergeCell ref="A119:C119"/>
    <mergeCell ref="A120:C120"/>
    <mergeCell ref="A121:C121"/>
    <mergeCell ref="A110:C110"/>
    <mergeCell ref="A111:C111"/>
    <mergeCell ref="A112:C112"/>
    <mergeCell ref="A113:C113"/>
    <mergeCell ref="A114:C114"/>
    <mergeCell ref="A115:C115"/>
    <mergeCell ref="A103:C103"/>
    <mergeCell ref="A104:F104"/>
    <mergeCell ref="A105:F105"/>
    <mergeCell ref="B107:C107"/>
    <mergeCell ref="A108:C108"/>
    <mergeCell ref="A109:C109"/>
    <mergeCell ref="A97:C97"/>
    <mergeCell ref="A98:C98"/>
    <mergeCell ref="A99:C99"/>
    <mergeCell ref="A100:C100"/>
    <mergeCell ref="A101:C101"/>
    <mergeCell ref="A102:C102"/>
    <mergeCell ref="A91:C91"/>
    <mergeCell ref="A92:C92"/>
    <mergeCell ref="A93:C93"/>
    <mergeCell ref="A94:C94"/>
    <mergeCell ref="A95:C95"/>
    <mergeCell ref="A96:C96"/>
    <mergeCell ref="A85:F85"/>
    <mergeCell ref="G85:H86"/>
    <mergeCell ref="B87:C87"/>
    <mergeCell ref="A88:C88"/>
    <mergeCell ref="A89:C89"/>
    <mergeCell ref="A90:C90"/>
    <mergeCell ref="A78:C78"/>
    <mergeCell ref="A79:C79"/>
    <mergeCell ref="A80:C80"/>
    <mergeCell ref="A81:C81"/>
    <mergeCell ref="A82:C82"/>
    <mergeCell ref="A83:F83"/>
    <mergeCell ref="A72:C72"/>
    <mergeCell ref="A73:C73"/>
    <mergeCell ref="A74:C74"/>
    <mergeCell ref="A75:C75"/>
    <mergeCell ref="A76:C76"/>
    <mergeCell ref="A77:C77"/>
    <mergeCell ref="A66:C66"/>
    <mergeCell ref="A67:C67"/>
    <mergeCell ref="A68:C68"/>
    <mergeCell ref="A69:C69"/>
    <mergeCell ref="A70:C70"/>
    <mergeCell ref="A71:C71"/>
    <mergeCell ref="A59:C59"/>
    <mergeCell ref="A60:C60"/>
    <mergeCell ref="A61:F61"/>
    <mergeCell ref="A63:F63"/>
    <mergeCell ref="B64:C64"/>
    <mergeCell ref="A65:C65"/>
    <mergeCell ref="A52:C52"/>
    <mergeCell ref="A53:C53"/>
    <mergeCell ref="A54:F54"/>
    <mergeCell ref="A56:F56"/>
    <mergeCell ref="B57:C57"/>
    <mergeCell ref="A58:C58"/>
    <mergeCell ref="A45:C45"/>
    <mergeCell ref="A46:C46"/>
    <mergeCell ref="A47:C47"/>
    <mergeCell ref="A49:C49"/>
    <mergeCell ref="A50:C50"/>
    <mergeCell ref="A51:C51"/>
    <mergeCell ref="A38:C38"/>
    <mergeCell ref="A39:C39"/>
    <mergeCell ref="A41:C41"/>
    <mergeCell ref="A42:C42"/>
    <mergeCell ref="A43:C43"/>
    <mergeCell ref="A44:C44"/>
    <mergeCell ref="A31:C31"/>
    <mergeCell ref="A33:C33"/>
    <mergeCell ref="A34:C34"/>
    <mergeCell ref="A35:C35"/>
    <mergeCell ref="A36:C36"/>
    <mergeCell ref="A37:C37"/>
    <mergeCell ref="A25:C25"/>
    <mergeCell ref="A26:C26"/>
    <mergeCell ref="A27:C27"/>
    <mergeCell ref="A28:C28"/>
    <mergeCell ref="A29:C29"/>
    <mergeCell ref="A30:C30"/>
    <mergeCell ref="A19:C19"/>
    <mergeCell ref="A20:C20"/>
    <mergeCell ref="A21:C21"/>
    <mergeCell ref="A22:C22"/>
    <mergeCell ref="A23:C23"/>
    <mergeCell ref="A24:C24"/>
    <mergeCell ref="A12:C12"/>
    <mergeCell ref="A13:C13"/>
    <mergeCell ref="A14:C14"/>
    <mergeCell ref="A15:C15"/>
    <mergeCell ref="A16:C16"/>
    <mergeCell ref="A17:C17"/>
    <mergeCell ref="A1:G1"/>
    <mergeCell ref="I2:J2"/>
    <mergeCell ref="A5:G5"/>
    <mergeCell ref="A7:F7"/>
    <mergeCell ref="A9:F9"/>
    <mergeCell ref="B11:C11"/>
  </mergeCells>
  <hyperlinks>
    <hyperlink ref="D2" location="Overview!A1" display="Overview" xr:uid="{08B2ED26-6049-4514-B91D-C55165A303ED}"/>
    <hyperlink ref="E2" location="'People and Culture divider'!A1" display="People and Culture" xr:uid="{54CC8829-F80D-4AB1-BE58-A091D010FA55}"/>
    <hyperlink ref="F2" location="'Enviro Stewardship divider '!A1" display="'Enviro Stewardship divider '!A1" xr:uid="{A1660184-9AF6-41A1-8471-C033C56C20B8}"/>
    <hyperlink ref="G2" location="'T and RP divider  '!A1" display="'T and RP divider  '!A1" xr:uid="{D929A8C7-73AB-479A-B422-5FBECFFFE958}"/>
  </hyperlinks>
  <pageMargins left="0.7" right="0.7" top="0.75" bottom="0.75" header="0.3" footer="0.3"/>
  <pageSetup orientation="portrait" r:id="rId1"/>
  <customProperties>
    <customPr name="_pios_id" r:id="rId2"/>
  </customProperties>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F34B48-9959-4F90-AC3B-14A8CE96F607}">
  <sheetPr>
    <tabColor rgb="FF39B54A"/>
  </sheetPr>
  <dimension ref="A1:S551"/>
  <sheetViews>
    <sheetView zoomScaleNormal="100" workbookViewId="0">
      <selection activeCell="A2" sqref="A2"/>
    </sheetView>
  </sheetViews>
  <sheetFormatPr defaultColWidth="8.81640625" defaultRowHeight="14.5" x14ac:dyDescent="0.35"/>
  <cols>
    <col min="1" max="1" width="8.453125" style="1" customWidth="1"/>
    <col min="2" max="2" width="9.1796875" style="1" customWidth="1"/>
    <col min="3" max="3" width="7.7265625" style="1" customWidth="1"/>
    <col min="4" max="4" width="22.1796875" style="1" customWidth="1"/>
    <col min="5" max="5" width="22.453125" style="1" customWidth="1"/>
    <col min="6" max="6" width="19.453125" style="1" customWidth="1"/>
    <col min="7" max="10" width="18.26953125" style="1" customWidth="1"/>
    <col min="11" max="11" width="34.453125" style="1" customWidth="1"/>
    <col min="12" max="12" width="0.1796875" style="1" customWidth="1"/>
    <col min="13" max="13" width="18.26953125" style="1" customWidth="1"/>
    <col min="14" max="16384" width="8.81640625" style="1"/>
  </cols>
  <sheetData>
    <row r="1" spans="1:19" ht="70" customHeight="1" x14ac:dyDescent="0.35">
      <c r="A1" s="1219" t="s">
        <v>1151</v>
      </c>
      <c r="B1" s="1219"/>
      <c r="C1" s="1219"/>
      <c r="D1" s="1219"/>
      <c r="E1" s="1219"/>
      <c r="F1" s="1219"/>
      <c r="G1" s="1219"/>
      <c r="H1" s="6"/>
      <c r="I1" s="4"/>
      <c r="J1" s="5"/>
      <c r="K1" s="5"/>
      <c r="L1" s="5"/>
      <c r="M1" s="6"/>
      <c r="N1" s="7"/>
      <c r="O1" s="7"/>
      <c r="P1" s="7"/>
      <c r="Q1" s="7"/>
      <c r="R1" s="7"/>
      <c r="S1" s="7"/>
    </row>
    <row r="2" spans="1:19" ht="46" customHeight="1" x14ac:dyDescent="0.35">
      <c r="A2" s="772"/>
      <c r="B2" s="773"/>
      <c r="C2" s="774"/>
      <c r="D2" s="755" t="s">
        <v>0</v>
      </c>
      <c r="E2" s="755" t="s">
        <v>1</v>
      </c>
      <c r="F2" s="775" t="s">
        <v>2</v>
      </c>
      <c r="G2" s="755" t="s">
        <v>3</v>
      </c>
      <c r="H2" s="98"/>
      <c r="I2" s="785" t="s">
        <v>4</v>
      </c>
      <c r="J2" s="785"/>
      <c r="K2" s="623" t="str" cm="1">
        <f t="array" ref="K2">IF(OR(I2="", I2="Search key words"), "Cell address",
    _xlfn.LET(
        _xlpm.SearchRange, A4:J484,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6"/>
      <c r="M2" s="60"/>
      <c r="N2" s="63"/>
      <c r="O2" s="63"/>
      <c r="P2" s="63"/>
      <c r="Q2" s="63"/>
      <c r="R2" s="63"/>
      <c r="S2" s="63"/>
    </row>
    <row r="3" spans="1:19" s="91" customFormat="1" ht="25" customHeight="1" x14ac:dyDescent="0.35">
      <c r="A3" s="69"/>
      <c r="B3" s="69"/>
      <c r="C3" s="69"/>
      <c r="D3" s="92"/>
      <c r="E3" s="92"/>
      <c r="F3" s="188"/>
      <c r="G3" s="71"/>
      <c r="H3" s="67"/>
      <c r="I3" s="67"/>
      <c r="J3" s="67"/>
      <c r="K3" s="67"/>
      <c r="L3" s="67"/>
      <c r="M3" s="90"/>
      <c r="N3" s="67"/>
      <c r="O3" s="67"/>
      <c r="P3" s="67"/>
      <c r="Q3" s="67"/>
      <c r="R3" s="67"/>
      <c r="S3" s="67"/>
    </row>
    <row r="4" spans="1:19" ht="16.5" customHeight="1" x14ac:dyDescent="0.35">
      <c r="A4" s="68"/>
      <c r="B4" s="68"/>
      <c r="C4" s="68"/>
      <c r="D4" s="72"/>
      <c r="E4" s="62"/>
      <c r="F4" s="62"/>
      <c r="G4" s="62"/>
      <c r="H4" s="6"/>
      <c r="I4" s="6"/>
      <c r="J4" s="6"/>
      <c r="K4" s="6"/>
      <c r="L4" s="6"/>
      <c r="M4" s="61"/>
      <c r="N4" s="6"/>
      <c r="O4" s="6"/>
      <c r="P4" s="6"/>
      <c r="Q4" s="6"/>
      <c r="R4" s="6"/>
      <c r="S4" s="6"/>
    </row>
    <row r="5" spans="1:19" ht="224.15" customHeight="1" x14ac:dyDescent="0.45">
      <c r="A5" s="796" t="s">
        <v>1243</v>
      </c>
      <c r="B5" s="796"/>
      <c r="C5" s="796"/>
      <c r="D5" s="796"/>
      <c r="E5" s="796"/>
      <c r="F5" s="796"/>
      <c r="G5" s="796"/>
      <c r="H5" s="9"/>
      <c r="I5" s="9"/>
      <c r="J5" s="9"/>
      <c r="K5" s="9"/>
      <c r="L5" s="64"/>
      <c r="M5" s="6"/>
      <c r="N5" s="14"/>
      <c r="O5" s="14"/>
      <c r="P5" s="14"/>
      <c r="Q5" s="14"/>
      <c r="R5" s="14"/>
      <c r="S5" s="14"/>
    </row>
    <row r="6" spans="1:19" ht="10" customHeight="1" x14ac:dyDescent="0.35">
      <c r="A6" s="96"/>
      <c r="B6" s="96"/>
      <c r="C6" s="96"/>
      <c r="D6" s="96"/>
      <c r="E6" s="96"/>
      <c r="F6" s="96"/>
      <c r="G6" s="96"/>
      <c r="H6" s="9"/>
      <c r="I6" s="9"/>
      <c r="J6" s="9"/>
      <c r="K6" s="9"/>
      <c r="L6" s="9"/>
      <c r="M6" s="6"/>
      <c r="N6" s="6"/>
      <c r="O6" s="6"/>
      <c r="P6" s="6"/>
      <c r="Q6" s="6"/>
      <c r="R6" s="6"/>
      <c r="S6" s="6"/>
    </row>
    <row r="7" spans="1:19" s="405" customFormat="1" ht="45" customHeight="1" x14ac:dyDescent="0.35">
      <c r="A7" s="1223" t="s">
        <v>1244</v>
      </c>
      <c r="B7" s="1223"/>
      <c r="C7" s="1223"/>
      <c r="D7" s="1223"/>
      <c r="E7" s="1223"/>
      <c r="F7" s="1223"/>
      <c r="G7" s="592"/>
      <c r="H7" s="603"/>
      <c r="I7" s="604"/>
      <c r="J7" s="604"/>
    </row>
    <row r="8" spans="1:19" ht="17.5" customHeight="1" x14ac:dyDescent="0.4">
      <c r="A8" s="198" t="s">
        <v>949</v>
      </c>
      <c r="B8" s="165"/>
      <c r="C8" s="165"/>
      <c r="D8" s="165"/>
      <c r="E8" s="197">
        <v>2024</v>
      </c>
      <c r="F8" s="198">
        <v>2025</v>
      </c>
      <c r="G8" s="108"/>
      <c r="H8" s="108"/>
    </row>
    <row r="9" spans="1:19" ht="17.5" customHeight="1" x14ac:dyDescent="0.35">
      <c r="A9" s="1243" t="s">
        <v>1245</v>
      </c>
      <c r="B9" s="1243"/>
      <c r="C9" s="1243"/>
      <c r="D9" s="200" t="s">
        <v>1023</v>
      </c>
      <c r="E9" s="201" t="s">
        <v>1246</v>
      </c>
      <c r="F9" s="202" t="s">
        <v>1246</v>
      </c>
      <c r="G9" s="108"/>
      <c r="H9" s="108"/>
    </row>
    <row r="10" spans="1:19" ht="17.5" customHeight="1" x14ac:dyDescent="0.35">
      <c r="A10" s="1244" t="s">
        <v>1247</v>
      </c>
      <c r="B10" s="1244"/>
      <c r="C10" s="1244"/>
      <c r="D10" s="116" t="s">
        <v>998</v>
      </c>
      <c r="E10" s="260" t="s">
        <v>940</v>
      </c>
      <c r="F10" s="263">
        <v>13.23</v>
      </c>
      <c r="G10" s="108"/>
      <c r="H10" s="108"/>
    </row>
    <row r="11" spans="1:19" ht="17.5" customHeight="1" x14ac:dyDescent="0.35">
      <c r="A11" s="1244"/>
      <c r="B11" s="1244"/>
      <c r="C11" s="1244"/>
      <c r="D11" s="208" t="s">
        <v>866</v>
      </c>
      <c r="E11" s="115" t="s">
        <v>940</v>
      </c>
      <c r="F11" s="192" t="s">
        <v>940</v>
      </c>
      <c r="G11" s="108"/>
      <c r="H11" s="108"/>
    </row>
    <row r="12" spans="1:19" ht="17.5" customHeight="1" x14ac:dyDescent="0.35">
      <c r="A12" s="1244"/>
      <c r="B12" s="1244"/>
      <c r="C12" s="1244"/>
      <c r="D12" s="208" t="s">
        <v>941</v>
      </c>
      <c r="E12" s="115" t="s">
        <v>940</v>
      </c>
      <c r="F12" s="192" t="s">
        <v>940</v>
      </c>
      <c r="G12" s="108"/>
      <c r="H12" s="108"/>
    </row>
    <row r="13" spans="1:19" ht="17.5" customHeight="1" x14ac:dyDescent="0.35">
      <c r="A13" s="139"/>
      <c r="B13" s="139"/>
      <c r="C13" s="139"/>
      <c r="D13" s="208" t="s">
        <v>867</v>
      </c>
      <c r="E13" s="115" t="s">
        <v>940</v>
      </c>
      <c r="F13" s="192" t="s">
        <v>940</v>
      </c>
      <c r="G13" s="108"/>
      <c r="H13" s="108"/>
    </row>
    <row r="14" spans="1:19" ht="17.5" customHeight="1" x14ac:dyDescent="0.35">
      <c r="A14" s="139"/>
      <c r="B14" s="139"/>
      <c r="C14" s="139"/>
      <c r="D14" s="208" t="s">
        <v>869</v>
      </c>
      <c r="E14" s="115" t="s">
        <v>940</v>
      </c>
      <c r="F14" s="192">
        <v>13.23</v>
      </c>
      <c r="G14" s="108"/>
      <c r="H14" s="108"/>
    </row>
    <row r="15" spans="1:19" ht="17.5" customHeight="1" x14ac:dyDescent="0.35">
      <c r="A15" s="458"/>
      <c r="B15" s="458"/>
      <c r="C15" s="458"/>
      <c r="D15" s="208" t="s">
        <v>870</v>
      </c>
      <c r="E15" s="115" t="s">
        <v>940</v>
      </c>
      <c r="F15" s="192" t="s">
        <v>940</v>
      </c>
      <c r="G15" s="108"/>
      <c r="H15" s="108"/>
    </row>
    <row r="16" spans="1:19" ht="17.5" customHeight="1" x14ac:dyDescent="0.35">
      <c r="A16" s="1242" t="s">
        <v>1248</v>
      </c>
      <c r="B16" s="1242"/>
      <c r="C16" s="1242"/>
      <c r="D16" s="116" t="s">
        <v>998</v>
      </c>
      <c r="E16" s="304">
        <v>4588.7452000000003</v>
      </c>
      <c r="F16" s="305">
        <v>5737.6544000000004</v>
      </c>
      <c r="G16" s="108"/>
      <c r="H16" s="108"/>
    </row>
    <row r="17" spans="1:8" ht="17.5" customHeight="1" x14ac:dyDescent="0.35">
      <c r="A17" s="1242"/>
      <c r="B17" s="1242"/>
      <c r="C17" s="1242"/>
      <c r="D17" s="208" t="s">
        <v>866</v>
      </c>
      <c r="E17" s="306">
        <v>332.99990000000008</v>
      </c>
      <c r="F17" s="307">
        <v>341.9799999999999</v>
      </c>
      <c r="G17" s="108"/>
      <c r="H17" s="108"/>
    </row>
    <row r="18" spans="1:8" ht="17.5" customHeight="1" x14ac:dyDescent="0.35">
      <c r="A18" s="1242"/>
      <c r="B18" s="1242"/>
      <c r="C18" s="1242"/>
      <c r="D18" s="208" t="s">
        <v>941</v>
      </c>
      <c r="E18" s="115" t="s">
        <v>940</v>
      </c>
      <c r="F18" s="307">
        <v>868.39179999999988</v>
      </c>
      <c r="G18" s="108"/>
      <c r="H18" s="108"/>
    </row>
    <row r="19" spans="1:8" ht="17.5" customHeight="1" x14ac:dyDescent="0.35">
      <c r="A19" s="139"/>
      <c r="B19" s="139"/>
      <c r="C19" s="139"/>
      <c r="D19" s="208" t="s">
        <v>867</v>
      </c>
      <c r="E19" s="306">
        <v>1052.7246000000002</v>
      </c>
      <c r="F19" s="307">
        <v>1233.0208</v>
      </c>
      <c r="G19" s="108"/>
      <c r="H19" s="108"/>
    </row>
    <row r="20" spans="1:8" ht="17.5" customHeight="1" x14ac:dyDescent="0.35">
      <c r="A20" s="139"/>
      <c r="B20" s="139"/>
      <c r="C20" s="139"/>
      <c r="D20" s="208" t="s">
        <v>869</v>
      </c>
      <c r="E20" s="306">
        <v>2892.2902999999997</v>
      </c>
      <c r="F20" s="307">
        <v>2977.8398000000002</v>
      </c>
      <c r="G20" s="108"/>
      <c r="H20" s="108"/>
    </row>
    <row r="21" spans="1:8" ht="17.5" customHeight="1" x14ac:dyDescent="0.35">
      <c r="A21" s="458"/>
      <c r="B21" s="458"/>
      <c r="C21" s="458"/>
      <c r="D21" s="208" t="s">
        <v>870</v>
      </c>
      <c r="E21" s="306">
        <v>310.73039999999997</v>
      </c>
      <c r="F21" s="307">
        <v>316.42199999999991</v>
      </c>
      <c r="G21" s="108"/>
      <c r="H21" s="108"/>
    </row>
    <row r="22" spans="1:8" ht="17.5" customHeight="1" x14ac:dyDescent="0.35">
      <c r="A22" s="1242" t="s">
        <v>1249</v>
      </c>
      <c r="B22" s="1242"/>
      <c r="C22" s="1242"/>
      <c r="D22" s="116" t="s">
        <v>998</v>
      </c>
      <c r="E22" s="115" t="s">
        <v>940</v>
      </c>
      <c r="F22" s="305">
        <v>13.229699999999999</v>
      </c>
      <c r="G22" s="108"/>
      <c r="H22" s="108"/>
    </row>
    <row r="23" spans="1:8" ht="17.5" customHeight="1" x14ac:dyDescent="0.35">
      <c r="A23" s="1242"/>
      <c r="B23" s="1242"/>
      <c r="C23" s="1242"/>
      <c r="D23" s="208" t="s">
        <v>866</v>
      </c>
      <c r="E23" s="115" t="s">
        <v>940</v>
      </c>
      <c r="F23" s="307" t="s">
        <v>940</v>
      </c>
      <c r="G23" s="108"/>
      <c r="H23" s="108"/>
    </row>
    <row r="24" spans="1:8" ht="17.5" customHeight="1" x14ac:dyDescent="0.35">
      <c r="A24" s="139"/>
      <c r="B24" s="139"/>
      <c r="C24" s="139"/>
      <c r="D24" s="208" t="s">
        <v>941</v>
      </c>
      <c r="E24" s="115" t="s">
        <v>940</v>
      </c>
      <c r="F24" s="307" t="s">
        <v>940</v>
      </c>
      <c r="G24" s="108"/>
      <c r="H24" s="108"/>
    </row>
    <row r="25" spans="1:8" ht="17.5" customHeight="1" x14ac:dyDescent="0.35">
      <c r="A25" s="139"/>
      <c r="B25" s="139"/>
      <c r="C25" s="139"/>
      <c r="D25" s="208" t="s">
        <v>867</v>
      </c>
      <c r="E25" s="115" t="s">
        <v>940</v>
      </c>
      <c r="F25" s="307" t="s">
        <v>940</v>
      </c>
      <c r="G25" s="108"/>
      <c r="H25" s="108"/>
    </row>
    <row r="26" spans="1:8" ht="17.5" customHeight="1" x14ac:dyDescent="0.35">
      <c r="A26" s="139"/>
      <c r="B26" s="139"/>
      <c r="C26" s="139"/>
      <c r="D26" s="208" t="s">
        <v>869</v>
      </c>
      <c r="E26" s="115" t="s">
        <v>940</v>
      </c>
      <c r="F26" s="307">
        <v>13.229699999999999</v>
      </c>
      <c r="G26" s="108"/>
      <c r="H26" s="108"/>
    </row>
    <row r="27" spans="1:8" ht="17.5" customHeight="1" x14ac:dyDescent="0.35">
      <c r="A27" s="458"/>
      <c r="B27" s="458"/>
      <c r="C27" s="458"/>
      <c r="D27" s="208" t="s">
        <v>870</v>
      </c>
      <c r="E27" s="115" t="s">
        <v>940</v>
      </c>
      <c r="F27" s="307" t="s">
        <v>940</v>
      </c>
      <c r="G27" s="108"/>
      <c r="H27" s="108"/>
    </row>
    <row r="28" spans="1:8" ht="17.5" customHeight="1" x14ac:dyDescent="0.35">
      <c r="A28" s="1242" t="s">
        <v>1250</v>
      </c>
      <c r="B28" s="1242"/>
      <c r="C28" s="1242"/>
      <c r="D28" s="116" t="s">
        <v>998</v>
      </c>
      <c r="E28" s="304">
        <v>4719.8002999999899</v>
      </c>
      <c r="F28" s="305">
        <v>5888.6208000000006</v>
      </c>
      <c r="G28" s="108"/>
      <c r="H28" s="108"/>
    </row>
    <row r="29" spans="1:8" ht="17.5" customHeight="1" x14ac:dyDescent="0.35">
      <c r="A29" s="1242"/>
      <c r="B29" s="1242"/>
      <c r="C29" s="1242"/>
      <c r="D29" s="208" t="s">
        <v>866</v>
      </c>
      <c r="E29" s="306">
        <v>332.99990000000008</v>
      </c>
      <c r="F29" s="307">
        <v>342.06970000000007</v>
      </c>
      <c r="G29" s="108"/>
      <c r="H29" s="108"/>
    </row>
    <row r="30" spans="1:8" ht="17.5" customHeight="1" x14ac:dyDescent="0.35">
      <c r="A30" s="139"/>
      <c r="B30" s="139"/>
      <c r="C30" s="139"/>
      <c r="D30" s="208" t="s">
        <v>941</v>
      </c>
      <c r="E30" s="115" t="s">
        <v>940</v>
      </c>
      <c r="F30" s="307">
        <v>881.77529999999979</v>
      </c>
      <c r="G30" s="108"/>
      <c r="H30" s="108"/>
    </row>
    <row r="31" spans="1:8" ht="17.5" customHeight="1" x14ac:dyDescent="0.35">
      <c r="A31" s="139"/>
      <c r="B31" s="139"/>
      <c r="C31" s="139"/>
      <c r="D31" s="208" t="s">
        <v>867</v>
      </c>
      <c r="E31" s="306">
        <v>1052.7599999999998</v>
      </c>
      <c r="F31" s="307">
        <v>1233.1361999999997</v>
      </c>
      <c r="G31" s="108"/>
      <c r="H31" s="108"/>
    </row>
    <row r="32" spans="1:8" ht="17.5" customHeight="1" x14ac:dyDescent="0.35">
      <c r="A32" s="139"/>
      <c r="B32" s="139"/>
      <c r="C32" s="139"/>
      <c r="D32" s="208" t="s">
        <v>869</v>
      </c>
      <c r="E32" s="306">
        <v>3006.8200999999995</v>
      </c>
      <c r="F32" s="307">
        <v>3098.5699000000009</v>
      </c>
      <c r="G32" s="108"/>
      <c r="H32" s="108"/>
    </row>
    <row r="33" spans="1:8" ht="17.5" customHeight="1" x14ac:dyDescent="0.35">
      <c r="A33" s="458"/>
      <c r="B33" s="458"/>
      <c r="C33" s="458"/>
      <c r="D33" s="208" t="s">
        <v>870</v>
      </c>
      <c r="E33" s="306">
        <v>327.22029999999995</v>
      </c>
      <c r="F33" s="307">
        <v>333.0696999999999</v>
      </c>
      <c r="G33" s="108"/>
      <c r="H33" s="108"/>
    </row>
    <row r="34" spans="1:8" ht="17.5" customHeight="1" x14ac:dyDescent="0.35">
      <c r="A34" s="1242" t="s">
        <v>1251</v>
      </c>
      <c r="B34" s="1242"/>
      <c r="C34" s="1242"/>
      <c r="D34" s="116" t="s">
        <v>998</v>
      </c>
      <c r="E34" s="304">
        <v>133.019599999999</v>
      </c>
      <c r="F34" s="305">
        <v>152.93629999999999</v>
      </c>
      <c r="G34" s="108"/>
      <c r="H34" s="108"/>
    </row>
    <row r="35" spans="1:8" ht="17.5" customHeight="1" x14ac:dyDescent="0.35">
      <c r="A35" s="1242"/>
      <c r="B35" s="1242"/>
      <c r="C35" s="1242"/>
      <c r="D35" s="208" t="s">
        <v>866</v>
      </c>
      <c r="E35" s="306">
        <v>0</v>
      </c>
      <c r="F35" s="307">
        <v>8.9700000000000002E-2</v>
      </c>
      <c r="G35" s="108"/>
      <c r="H35" s="108"/>
    </row>
    <row r="36" spans="1:8" ht="17.5" customHeight="1" x14ac:dyDescent="0.35">
      <c r="A36" s="1242"/>
      <c r="B36" s="1242"/>
      <c r="C36" s="1242"/>
      <c r="D36" s="208" t="s">
        <v>941</v>
      </c>
      <c r="E36" s="115" t="s">
        <v>940</v>
      </c>
      <c r="F36" s="307">
        <v>13.386000000000003</v>
      </c>
      <c r="G36" s="108"/>
      <c r="H36" s="108"/>
    </row>
    <row r="37" spans="1:8" ht="17.5" customHeight="1" x14ac:dyDescent="0.35">
      <c r="A37" s="139"/>
      <c r="B37" s="139"/>
      <c r="C37" s="139"/>
      <c r="D37" s="208" t="s">
        <v>867</v>
      </c>
      <c r="E37" s="306">
        <v>1.9999</v>
      </c>
      <c r="F37" s="307">
        <v>2.0805000000000007</v>
      </c>
      <c r="G37" s="108"/>
      <c r="H37" s="108"/>
    </row>
    <row r="38" spans="1:8" ht="17.5" customHeight="1" x14ac:dyDescent="0.35">
      <c r="A38" s="139"/>
      <c r="B38" s="139"/>
      <c r="C38" s="139"/>
      <c r="D38" s="208" t="s">
        <v>869</v>
      </c>
      <c r="E38" s="306">
        <v>114.52979999999998</v>
      </c>
      <c r="F38" s="307">
        <v>120.73009999999999</v>
      </c>
      <c r="G38" s="108"/>
      <c r="H38" s="108"/>
    </row>
    <row r="39" spans="1:8" ht="17.5" customHeight="1" x14ac:dyDescent="0.35">
      <c r="A39" s="458"/>
      <c r="B39" s="458"/>
      <c r="C39" s="458"/>
      <c r="D39" s="208" t="s">
        <v>870</v>
      </c>
      <c r="E39" s="306">
        <v>16.489899999999995</v>
      </c>
      <c r="F39" s="307">
        <v>16.649999999999999</v>
      </c>
      <c r="G39" s="108"/>
      <c r="H39" s="108"/>
    </row>
    <row r="40" spans="1:8" ht="17.5" customHeight="1" x14ac:dyDescent="0.35">
      <c r="A40" s="1242" t="s">
        <v>1252</v>
      </c>
      <c r="B40" s="1242"/>
      <c r="C40" s="1242"/>
      <c r="D40" s="116" t="s">
        <v>998</v>
      </c>
      <c r="E40" s="115" t="s">
        <v>940</v>
      </c>
      <c r="F40" s="305">
        <v>13.229699999999999</v>
      </c>
      <c r="G40" s="108"/>
      <c r="H40" s="108"/>
    </row>
    <row r="41" spans="1:8" ht="17.5" customHeight="1" x14ac:dyDescent="0.35">
      <c r="A41" s="1242"/>
      <c r="B41" s="1242"/>
      <c r="C41" s="1242"/>
      <c r="D41" s="208" t="s">
        <v>866</v>
      </c>
      <c r="E41" s="115" t="s">
        <v>940</v>
      </c>
      <c r="F41" s="307" t="s">
        <v>940</v>
      </c>
      <c r="G41" s="108"/>
      <c r="H41" s="108"/>
    </row>
    <row r="42" spans="1:8" ht="17.5" customHeight="1" x14ac:dyDescent="0.35">
      <c r="A42" s="1242"/>
      <c r="B42" s="1242"/>
      <c r="C42" s="1242"/>
      <c r="D42" s="208" t="s">
        <v>941</v>
      </c>
      <c r="E42" s="115" t="s">
        <v>940</v>
      </c>
      <c r="F42" s="307" t="s">
        <v>940</v>
      </c>
      <c r="G42" s="108"/>
      <c r="H42" s="108"/>
    </row>
    <row r="43" spans="1:8" ht="17.5" customHeight="1" x14ac:dyDescent="0.35">
      <c r="A43" s="139"/>
      <c r="B43" s="139"/>
      <c r="C43" s="139"/>
      <c r="D43" s="208" t="s">
        <v>867</v>
      </c>
      <c r="E43" s="115" t="s">
        <v>940</v>
      </c>
      <c r="F43" s="307" t="s">
        <v>940</v>
      </c>
      <c r="G43" s="108"/>
      <c r="H43" s="108"/>
    </row>
    <row r="44" spans="1:8" ht="17.5" customHeight="1" x14ac:dyDescent="0.35">
      <c r="A44" s="139"/>
      <c r="B44" s="139"/>
      <c r="C44" s="139"/>
      <c r="D44" s="208" t="s">
        <v>869</v>
      </c>
      <c r="E44" s="115" t="s">
        <v>940</v>
      </c>
      <c r="F44" s="307">
        <v>13.229699999999999</v>
      </c>
      <c r="G44" s="108"/>
      <c r="H44" s="108"/>
    </row>
    <row r="45" spans="1:8" ht="17.5" customHeight="1" x14ac:dyDescent="0.35">
      <c r="A45" s="458"/>
      <c r="B45" s="458"/>
      <c r="C45" s="458"/>
      <c r="D45" s="208" t="s">
        <v>870</v>
      </c>
      <c r="E45" s="115" t="s">
        <v>940</v>
      </c>
      <c r="F45" s="307" t="s">
        <v>940</v>
      </c>
      <c r="G45" s="108"/>
      <c r="H45" s="108"/>
    </row>
    <row r="46" spans="1:8" ht="17.5" customHeight="1" x14ac:dyDescent="0.35">
      <c r="A46" s="1242" t="s">
        <v>1253</v>
      </c>
      <c r="B46" s="1242"/>
      <c r="C46" s="1242"/>
      <c r="D46" s="116" t="s">
        <v>998</v>
      </c>
      <c r="E46" s="304">
        <v>628.0557</v>
      </c>
      <c r="F46" s="305">
        <v>427.0992</v>
      </c>
      <c r="G46" s="108"/>
      <c r="H46" s="108"/>
    </row>
    <row r="47" spans="1:8" ht="17.5" customHeight="1" x14ac:dyDescent="0.35">
      <c r="A47" s="1242"/>
      <c r="B47" s="1242"/>
      <c r="C47" s="1242"/>
      <c r="D47" s="208" t="s">
        <v>866</v>
      </c>
      <c r="E47" s="306">
        <v>1.0001</v>
      </c>
      <c r="F47" s="307">
        <v>9.0698999999999987</v>
      </c>
      <c r="G47" s="108"/>
      <c r="H47" s="108"/>
    </row>
    <row r="48" spans="1:8" ht="17.5" customHeight="1" x14ac:dyDescent="0.35">
      <c r="A48" s="1242"/>
      <c r="B48" s="1242"/>
      <c r="C48" s="1242"/>
      <c r="D48" s="208" t="s">
        <v>941</v>
      </c>
      <c r="E48" s="115" t="s">
        <v>940</v>
      </c>
      <c r="F48" s="307">
        <v>140.00299999999999</v>
      </c>
      <c r="G48" s="108"/>
      <c r="H48" s="108"/>
    </row>
    <row r="49" spans="1:8" ht="17.5" customHeight="1" x14ac:dyDescent="0.35">
      <c r="A49" s="139"/>
      <c r="B49" s="139"/>
      <c r="C49" s="139"/>
      <c r="D49" s="208" t="s">
        <v>867</v>
      </c>
      <c r="E49" s="306">
        <v>153.7602</v>
      </c>
      <c r="F49" s="307">
        <v>180.3759</v>
      </c>
      <c r="G49" s="108"/>
      <c r="H49" s="108"/>
    </row>
    <row r="50" spans="1:8" ht="17.5" customHeight="1" x14ac:dyDescent="0.35">
      <c r="A50" s="139"/>
      <c r="B50" s="139"/>
      <c r="C50" s="139"/>
      <c r="D50" s="208" t="s">
        <v>869</v>
      </c>
      <c r="E50" s="306">
        <v>468.3001000000001</v>
      </c>
      <c r="F50" s="307">
        <v>91.790300000000016</v>
      </c>
      <c r="G50" s="108"/>
      <c r="H50" s="108"/>
    </row>
    <row r="51" spans="1:8" ht="17.5" customHeight="1" x14ac:dyDescent="0.35">
      <c r="A51" s="458"/>
      <c r="B51" s="458"/>
      <c r="C51" s="458"/>
      <c r="D51" s="208" t="s">
        <v>870</v>
      </c>
      <c r="E51" s="306">
        <v>4.9953000000000003</v>
      </c>
      <c r="F51" s="307">
        <v>5.8600999999999983</v>
      </c>
      <c r="G51" s="108"/>
      <c r="H51" s="108"/>
    </row>
    <row r="52" spans="1:8" ht="17.5" customHeight="1" x14ac:dyDescent="0.35">
      <c r="A52" s="1245" t="s">
        <v>1254</v>
      </c>
      <c r="B52" s="1245"/>
      <c r="C52" s="1245"/>
      <c r="D52" s="116" t="s">
        <v>998</v>
      </c>
      <c r="E52" s="304">
        <v>16.579799999999899</v>
      </c>
      <c r="F52" s="305">
        <v>17.156300000000002</v>
      </c>
      <c r="G52" s="108"/>
      <c r="H52" s="108"/>
    </row>
    <row r="53" spans="1:8" ht="17.5" customHeight="1" x14ac:dyDescent="0.35">
      <c r="A53" s="1245"/>
      <c r="B53" s="1245"/>
      <c r="C53" s="1245"/>
      <c r="D53" s="208" t="s">
        <v>866</v>
      </c>
      <c r="E53" s="304">
        <v>0</v>
      </c>
      <c r="F53" s="305">
        <v>8.9700000000000002E-2</v>
      </c>
      <c r="G53" s="108"/>
      <c r="H53" s="108"/>
    </row>
    <row r="54" spans="1:8" ht="17.5" customHeight="1" x14ac:dyDescent="0.35">
      <c r="A54" s="1245"/>
      <c r="B54" s="1245"/>
      <c r="C54" s="1245"/>
      <c r="D54" s="208" t="s">
        <v>941</v>
      </c>
      <c r="E54" s="115" t="s">
        <v>940</v>
      </c>
      <c r="F54" s="307">
        <v>10.626000000000001</v>
      </c>
      <c r="G54" s="108"/>
      <c r="H54" s="108"/>
    </row>
    <row r="55" spans="1:8" ht="17.5" customHeight="1" x14ac:dyDescent="0.35">
      <c r="A55" s="1245"/>
      <c r="B55" s="1245"/>
      <c r="C55" s="1245"/>
      <c r="D55" s="208" t="s">
        <v>867</v>
      </c>
      <c r="E55" s="306">
        <v>8.9899999999999994E-2</v>
      </c>
      <c r="F55" s="307">
        <v>8.0100000000000005E-2</v>
      </c>
      <c r="G55" s="108"/>
      <c r="H55" s="108"/>
    </row>
    <row r="56" spans="1:8" ht="17.5" customHeight="1" x14ac:dyDescent="0.35">
      <c r="A56" s="139"/>
      <c r="B56" s="139"/>
      <c r="C56" s="139"/>
      <c r="D56" s="208" t="s">
        <v>869</v>
      </c>
      <c r="E56" s="306">
        <v>0</v>
      </c>
      <c r="F56" s="307">
        <v>6.2002000000000015</v>
      </c>
      <c r="G56" s="108"/>
      <c r="H56" s="108"/>
    </row>
    <row r="57" spans="1:8" ht="17.5" customHeight="1" x14ac:dyDescent="0.35">
      <c r="A57" s="458"/>
      <c r="B57" s="458"/>
      <c r="C57" s="458"/>
      <c r="D57" s="208" t="s">
        <v>870</v>
      </c>
      <c r="E57" s="306">
        <v>16.489899999999995</v>
      </c>
      <c r="F57" s="307">
        <v>0.1603</v>
      </c>
      <c r="G57" s="108"/>
      <c r="H57" s="108"/>
    </row>
    <row r="58" spans="1:8" ht="17.5" customHeight="1" x14ac:dyDescent="0.35">
      <c r="A58" s="1242" t="s">
        <v>1255</v>
      </c>
      <c r="B58" s="1242"/>
      <c r="C58" s="1242"/>
      <c r="D58" s="116" t="s">
        <v>998</v>
      </c>
      <c r="E58" s="304">
        <v>18879.024700000002</v>
      </c>
      <c r="F58" s="305">
        <v>33331.1348</v>
      </c>
      <c r="G58" s="108"/>
      <c r="H58" s="108"/>
    </row>
    <row r="59" spans="1:8" ht="17.5" customHeight="1" x14ac:dyDescent="0.35">
      <c r="A59" s="1242"/>
      <c r="B59" s="1242"/>
      <c r="C59" s="1242"/>
      <c r="D59" s="208" t="s">
        <v>866</v>
      </c>
      <c r="E59" s="306">
        <v>3196.0702999999994</v>
      </c>
      <c r="F59" s="307">
        <v>3196.0698000000007</v>
      </c>
      <c r="G59" s="108"/>
      <c r="H59" s="108"/>
    </row>
    <row r="60" spans="1:8" ht="17.5" customHeight="1" x14ac:dyDescent="0.35">
      <c r="A60" s="139"/>
      <c r="B60" s="139"/>
      <c r="C60" s="139"/>
      <c r="D60" s="208" t="s">
        <v>941</v>
      </c>
      <c r="E60" s="115" t="s">
        <v>940</v>
      </c>
      <c r="F60" s="307">
        <v>12464.57</v>
      </c>
      <c r="G60" s="108"/>
      <c r="H60" s="108"/>
    </row>
    <row r="61" spans="1:8" ht="17.5" customHeight="1" x14ac:dyDescent="0.35">
      <c r="A61" s="139"/>
      <c r="B61" s="139"/>
      <c r="C61" s="139"/>
      <c r="D61" s="208" t="s">
        <v>867</v>
      </c>
      <c r="E61" s="306">
        <v>2633.6345999999994</v>
      </c>
      <c r="F61" s="307">
        <v>3992.8349999999991</v>
      </c>
      <c r="G61" s="108"/>
      <c r="H61" s="108"/>
    </row>
    <row r="62" spans="1:8" ht="17.5" customHeight="1" x14ac:dyDescent="0.35">
      <c r="A62" s="139"/>
      <c r="B62" s="139"/>
      <c r="C62" s="139"/>
      <c r="D62" s="208" t="s">
        <v>869</v>
      </c>
      <c r="E62" s="306">
        <v>8143.3201000000008</v>
      </c>
      <c r="F62" s="307">
        <v>8727.6598000000013</v>
      </c>
      <c r="G62" s="108"/>
      <c r="H62" s="108"/>
    </row>
    <row r="63" spans="1:8" ht="17.5" customHeight="1" x14ac:dyDescent="0.35">
      <c r="A63" s="458"/>
      <c r="B63" s="458"/>
      <c r="C63" s="458"/>
      <c r="D63" s="208" t="s">
        <v>870</v>
      </c>
      <c r="E63" s="306">
        <v>4905.9997000000003</v>
      </c>
      <c r="F63" s="307">
        <v>4950.0002000000004</v>
      </c>
      <c r="G63" s="108"/>
      <c r="H63" s="108"/>
    </row>
    <row r="64" spans="1:8" ht="10" customHeight="1" x14ac:dyDescent="0.35">
      <c r="A64" s="108"/>
      <c r="B64" s="108"/>
      <c r="C64" s="108"/>
      <c r="D64" s="108"/>
      <c r="E64" s="108"/>
      <c r="F64" s="108"/>
      <c r="G64" s="108"/>
      <c r="H64" s="108"/>
    </row>
    <row r="65" spans="1:8" ht="26.15" customHeight="1" x14ac:dyDescent="0.35">
      <c r="A65" s="1223" t="s">
        <v>1256</v>
      </c>
      <c r="B65" s="1223"/>
      <c r="C65" s="1223"/>
      <c r="D65" s="1223"/>
      <c r="E65" s="1223"/>
      <c r="F65" s="1223"/>
      <c r="G65" s="1223"/>
      <c r="H65" s="108"/>
    </row>
    <row r="66" spans="1:8" ht="17.5" customHeight="1" x14ac:dyDescent="0.35">
      <c r="A66" s="198" t="s">
        <v>949</v>
      </c>
      <c r="B66" s="130"/>
      <c r="C66" s="130"/>
      <c r="D66" s="1246">
        <v>2024</v>
      </c>
      <c r="E66" s="1246"/>
      <c r="F66" s="1246">
        <v>2025</v>
      </c>
      <c r="G66" s="1246"/>
      <c r="H66" s="108"/>
    </row>
    <row r="67" spans="1:8" ht="49" x14ac:dyDescent="0.35">
      <c r="A67" s="1247" t="s">
        <v>1257</v>
      </c>
      <c r="B67" s="1247"/>
      <c r="C67" s="1247"/>
      <c r="D67" s="201" t="s">
        <v>1258</v>
      </c>
      <c r="E67" s="201" t="s">
        <v>1259</v>
      </c>
      <c r="F67" s="201" t="s">
        <v>1258</v>
      </c>
      <c r="G67" s="201" t="s">
        <v>1259</v>
      </c>
      <c r="H67" s="108"/>
    </row>
    <row r="68" spans="1:8" ht="17.5" customHeight="1" x14ac:dyDescent="0.35">
      <c r="A68" s="1198" t="s">
        <v>866</v>
      </c>
      <c r="B68" s="1198"/>
      <c r="C68" s="1198"/>
      <c r="D68" s="314">
        <v>0</v>
      </c>
      <c r="E68" s="314">
        <v>0.1042</v>
      </c>
      <c r="F68" s="315">
        <v>2.9999999999999997E-4</v>
      </c>
      <c r="G68" s="315">
        <v>0.107</v>
      </c>
      <c r="H68" s="108"/>
    </row>
    <row r="69" spans="1:8" ht="17.5" customHeight="1" x14ac:dyDescent="0.35">
      <c r="A69" s="1198" t="s">
        <v>941</v>
      </c>
      <c r="B69" s="1198"/>
      <c r="C69" s="1198"/>
      <c r="D69" s="316" t="s">
        <v>940</v>
      </c>
      <c r="E69" s="316" t="s">
        <v>940</v>
      </c>
      <c r="F69" s="317">
        <v>1.52E-2</v>
      </c>
      <c r="G69" s="317">
        <v>7.0699999999999999E-2</v>
      </c>
      <c r="H69" s="108"/>
    </row>
    <row r="70" spans="1:8" ht="17.5" customHeight="1" x14ac:dyDescent="0.35">
      <c r="A70" s="1198" t="s">
        <v>867</v>
      </c>
      <c r="B70" s="1198"/>
      <c r="C70" s="1198"/>
      <c r="D70" s="316">
        <v>1.9E-3</v>
      </c>
      <c r="E70" s="316">
        <v>0.3997</v>
      </c>
      <c r="F70" s="317">
        <v>1.6999999999999999E-3</v>
      </c>
      <c r="G70" s="317">
        <v>0.30880000000000002</v>
      </c>
      <c r="H70" s="108"/>
    </row>
    <row r="71" spans="1:8" ht="17.5" customHeight="1" x14ac:dyDescent="0.35">
      <c r="A71" s="1198" t="s">
        <v>869</v>
      </c>
      <c r="B71" s="1198"/>
      <c r="C71" s="1198"/>
      <c r="D71" s="316">
        <v>3.8100000000000002E-2</v>
      </c>
      <c r="E71" s="316">
        <v>0.36919999999999997</v>
      </c>
      <c r="F71" s="317">
        <v>3.9E-2</v>
      </c>
      <c r="G71" s="317">
        <v>0.35499999999999998</v>
      </c>
      <c r="H71" s="108"/>
    </row>
    <row r="72" spans="1:8" ht="17.5" customHeight="1" x14ac:dyDescent="0.35">
      <c r="A72" s="1198" t="s">
        <v>870</v>
      </c>
      <c r="B72" s="1198"/>
      <c r="C72" s="1198"/>
      <c r="D72" s="316">
        <v>5.04E-2</v>
      </c>
      <c r="E72" s="316">
        <v>6.6699999999999995E-2</v>
      </c>
      <c r="F72" s="317">
        <v>0.05</v>
      </c>
      <c r="G72" s="317">
        <v>6.7299999999999999E-2</v>
      </c>
      <c r="H72" s="108"/>
    </row>
    <row r="73" spans="1:8" ht="17.5" customHeight="1" x14ac:dyDescent="0.35">
      <c r="A73" s="1241" t="s">
        <v>998</v>
      </c>
      <c r="B73" s="1241"/>
      <c r="C73" s="1241"/>
      <c r="D73" s="318">
        <v>2.8199999999999999E-2</v>
      </c>
      <c r="E73" s="318">
        <v>0.25</v>
      </c>
      <c r="F73" s="319">
        <v>2.5999999999999999E-2</v>
      </c>
      <c r="G73" s="319">
        <v>0.1767</v>
      </c>
      <c r="H73" s="108"/>
    </row>
    <row r="74" spans="1:8" ht="10" customHeight="1" x14ac:dyDescent="0.35">
      <c r="A74" s="108"/>
      <c r="B74" s="108"/>
      <c r="C74" s="108"/>
      <c r="D74" s="108"/>
      <c r="E74" s="108"/>
      <c r="F74" s="108"/>
      <c r="G74" s="108"/>
      <c r="H74" s="108"/>
    </row>
    <row r="75" spans="1:8" s="405" customFormat="1" ht="26.15" customHeight="1" x14ac:dyDescent="0.35">
      <c r="A75" s="1223" t="s">
        <v>1260</v>
      </c>
      <c r="B75" s="1223"/>
      <c r="C75" s="1223"/>
      <c r="D75" s="1223"/>
      <c r="E75" s="1223"/>
      <c r="F75" s="1223"/>
      <c r="G75" s="579"/>
      <c r="H75" s="579"/>
    </row>
    <row r="76" spans="1:8" ht="17.5" customHeight="1" x14ac:dyDescent="0.4">
      <c r="A76" s="198" t="s">
        <v>937</v>
      </c>
      <c r="B76" s="165"/>
      <c r="C76" s="165"/>
      <c r="D76" s="165"/>
      <c r="E76" s="197">
        <v>2024</v>
      </c>
      <c r="F76" s="197">
        <v>2025</v>
      </c>
      <c r="G76" s="108"/>
      <c r="H76" s="108"/>
    </row>
    <row r="77" spans="1:8" ht="17.5" customHeight="1" x14ac:dyDescent="0.35">
      <c r="A77" s="1243" t="s">
        <v>1023</v>
      </c>
      <c r="B77" s="1243"/>
      <c r="C77" s="1243"/>
      <c r="D77" s="200" t="s">
        <v>1261</v>
      </c>
      <c r="E77" s="201" t="s">
        <v>998</v>
      </c>
      <c r="F77" s="201" t="s">
        <v>998</v>
      </c>
      <c r="G77" s="108"/>
      <c r="H77" s="108"/>
    </row>
    <row r="78" spans="1:8" ht="17.5" customHeight="1" x14ac:dyDescent="0.35">
      <c r="A78" s="1217" t="s">
        <v>866</v>
      </c>
      <c r="B78" s="1217"/>
      <c r="C78" s="1217"/>
      <c r="D78" s="116" t="s">
        <v>998</v>
      </c>
      <c r="E78" s="321">
        <v>5.9999999999999964</v>
      </c>
      <c r="F78" s="322">
        <v>6.0002999999999993</v>
      </c>
      <c r="G78" s="108"/>
      <c r="H78" s="108"/>
    </row>
    <row r="79" spans="1:8" ht="30" customHeight="1" x14ac:dyDescent="0.35">
      <c r="A79" s="1218"/>
      <c r="B79" s="1218"/>
      <c r="C79" s="1218"/>
      <c r="D79" s="530" t="s">
        <v>1262</v>
      </c>
      <c r="E79" s="531">
        <v>0</v>
      </c>
      <c r="F79" s="532">
        <v>0</v>
      </c>
      <c r="G79" s="108"/>
      <c r="H79" s="108"/>
    </row>
    <row r="80" spans="1:8" ht="30" customHeight="1" x14ac:dyDescent="0.35">
      <c r="A80" s="1187"/>
      <c r="B80" s="1187"/>
      <c r="C80" s="1187"/>
      <c r="D80" s="530" t="s">
        <v>1263</v>
      </c>
      <c r="E80" s="531">
        <v>0</v>
      </c>
      <c r="F80" s="532">
        <v>0</v>
      </c>
      <c r="G80" s="108"/>
      <c r="H80" s="108"/>
    </row>
    <row r="81" spans="1:8" ht="30" customHeight="1" x14ac:dyDescent="0.35">
      <c r="A81" s="183"/>
      <c r="B81" s="183"/>
      <c r="C81" s="183"/>
      <c r="D81" s="530" t="s">
        <v>1264</v>
      </c>
      <c r="E81" s="531">
        <v>4.9998999999999985</v>
      </c>
      <c r="F81" s="532">
        <v>5.0004999999999997</v>
      </c>
      <c r="G81" s="108"/>
      <c r="H81" s="108"/>
    </row>
    <row r="82" spans="1:8" ht="30" customHeight="1" x14ac:dyDescent="0.35">
      <c r="A82" s="1187"/>
      <c r="B82" s="1187"/>
      <c r="C82" s="1187"/>
      <c r="D82" s="530" t="s">
        <v>1265</v>
      </c>
      <c r="E82" s="531">
        <v>1.0001</v>
      </c>
      <c r="F82" s="532">
        <v>0.9997999999999998</v>
      </c>
      <c r="G82" s="108"/>
      <c r="H82" s="108"/>
    </row>
    <row r="83" spans="1:8" ht="30" customHeight="1" x14ac:dyDescent="0.35">
      <c r="A83" s="1225"/>
      <c r="B83" s="1225"/>
      <c r="C83" s="1225"/>
      <c r="D83" s="530" t="s">
        <v>1266</v>
      </c>
      <c r="E83" s="531">
        <v>0</v>
      </c>
      <c r="F83" s="532">
        <v>0</v>
      </c>
      <c r="G83" s="108"/>
      <c r="H83" s="108"/>
    </row>
    <row r="84" spans="1:8" ht="17.5" customHeight="1" x14ac:dyDescent="0.35">
      <c r="A84" s="1198" t="s">
        <v>941</v>
      </c>
      <c r="B84" s="1198"/>
      <c r="C84" s="1198"/>
      <c r="D84" s="338" t="s">
        <v>998</v>
      </c>
      <c r="E84" s="321" t="s">
        <v>940</v>
      </c>
      <c r="F84" s="322">
        <v>996.00080000000025</v>
      </c>
      <c r="G84" s="108"/>
      <c r="H84" s="108"/>
    </row>
    <row r="85" spans="1:8" ht="30" customHeight="1" x14ac:dyDescent="0.35">
      <c r="A85" s="1218"/>
      <c r="B85" s="1218"/>
      <c r="C85" s="1218"/>
      <c r="D85" s="530" t="s">
        <v>1262</v>
      </c>
      <c r="E85" s="531" t="s">
        <v>940</v>
      </c>
      <c r="F85" s="532">
        <v>5.0004999999999997</v>
      </c>
      <c r="G85" s="108"/>
      <c r="H85" s="108"/>
    </row>
    <row r="86" spans="1:8" ht="30" customHeight="1" x14ac:dyDescent="0.35">
      <c r="A86" s="183"/>
      <c r="B86" s="183"/>
      <c r="C86" s="183"/>
      <c r="D86" s="530" t="s">
        <v>1267</v>
      </c>
      <c r="E86" s="531" t="s">
        <v>940</v>
      </c>
      <c r="F86" s="532">
        <v>13.000000000000004</v>
      </c>
      <c r="G86" s="108"/>
      <c r="H86" s="108"/>
    </row>
    <row r="87" spans="1:8" ht="30" customHeight="1" x14ac:dyDescent="0.35">
      <c r="A87" s="183"/>
      <c r="B87" s="183"/>
      <c r="C87" s="183"/>
      <c r="D87" s="530" t="s">
        <v>1263</v>
      </c>
      <c r="E87" s="531" t="s">
        <v>940</v>
      </c>
      <c r="F87" s="532">
        <v>9</v>
      </c>
      <c r="G87" s="108"/>
      <c r="H87" s="108"/>
    </row>
    <row r="88" spans="1:8" ht="30" customHeight="1" x14ac:dyDescent="0.35">
      <c r="A88" s="1187"/>
      <c r="B88" s="1187"/>
      <c r="C88" s="1187"/>
      <c r="D88" s="530" t="s">
        <v>1264</v>
      </c>
      <c r="E88" s="531" t="s">
        <v>940</v>
      </c>
      <c r="F88" s="532">
        <v>932.00010000000009</v>
      </c>
      <c r="G88" s="108"/>
      <c r="H88" s="108"/>
    </row>
    <row r="89" spans="1:8" ht="30" customHeight="1" x14ac:dyDescent="0.35">
      <c r="A89" s="1187"/>
      <c r="B89" s="1187"/>
      <c r="C89" s="1187"/>
      <c r="D89" s="530" t="s">
        <v>1265</v>
      </c>
      <c r="E89" s="531" t="s">
        <v>940</v>
      </c>
      <c r="F89" s="532">
        <v>18.000400000000003</v>
      </c>
      <c r="G89" s="108"/>
      <c r="H89" s="108"/>
    </row>
    <row r="90" spans="1:8" ht="30" customHeight="1" x14ac:dyDescent="0.35">
      <c r="A90" s="1187"/>
      <c r="B90" s="1187"/>
      <c r="C90" s="1187"/>
      <c r="D90" s="530" t="s">
        <v>1266</v>
      </c>
      <c r="E90" s="531" t="s">
        <v>940</v>
      </c>
      <c r="F90" s="532">
        <v>18.9998</v>
      </c>
      <c r="G90" s="108"/>
      <c r="H90" s="108"/>
    </row>
    <row r="91" spans="1:8" ht="17.5" customHeight="1" x14ac:dyDescent="0.35">
      <c r="A91" s="910" t="s">
        <v>867</v>
      </c>
      <c r="B91" s="910"/>
      <c r="C91" s="910"/>
      <c r="D91" s="338" t="s">
        <v>998</v>
      </c>
      <c r="E91" s="321">
        <v>46.000500000000009</v>
      </c>
      <c r="F91" s="322">
        <v>45.999199999999973</v>
      </c>
      <c r="G91" s="108"/>
      <c r="H91" s="108"/>
    </row>
    <row r="92" spans="1:8" ht="30" customHeight="1" x14ac:dyDescent="0.35">
      <c r="A92" s="271"/>
      <c r="B92" s="271"/>
      <c r="C92" s="271"/>
      <c r="D92" s="461" t="s">
        <v>1262</v>
      </c>
      <c r="E92" s="531">
        <v>1.0001</v>
      </c>
      <c r="F92" s="532">
        <v>0.9997999999999998</v>
      </c>
      <c r="G92" s="108"/>
      <c r="H92" s="108"/>
    </row>
    <row r="93" spans="1:8" ht="30" customHeight="1" x14ac:dyDescent="0.35">
      <c r="A93" s="271"/>
      <c r="B93" s="271"/>
      <c r="C93" s="271"/>
      <c r="D93" s="461" t="s">
        <v>1267</v>
      </c>
      <c r="E93" s="531">
        <v>0</v>
      </c>
      <c r="F93" s="532">
        <v>0</v>
      </c>
      <c r="G93" s="108"/>
      <c r="H93" s="108"/>
    </row>
    <row r="94" spans="1:8" ht="30" customHeight="1" x14ac:dyDescent="0.35">
      <c r="A94" s="271"/>
      <c r="B94" s="271"/>
      <c r="C94" s="271"/>
      <c r="D94" s="461" t="s">
        <v>1263</v>
      </c>
      <c r="E94" s="531">
        <v>1.0001</v>
      </c>
      <c r="F94" s="532">
        <v>0.9997999999999998</v>
      </c>
      <c r="G94" s="108"/>
      <c r="H94" s="108"/>
    </row>
    <row r="95" spans="1:8" ht="30" customHeight="1" x14ac:dyDescent="0.35">
      <c r="A95" s="1218"/>
      <c r="B95" s="1218"/>
      <c r="C95" s="1218"/>
      <c r="D95" s="530" t="s">
        <v>1264</v>
      </c>
      <c r="E95" s="531">
        <v>42.00010000000001</v>
      </c>
      <c r="F95" s="532">
        <v>42</v>
      </c>
      <c r="G95" s="108"/>
      <c r="H95" s="108"/>
    </row>
    <row r="96" spans="1:8" ht="30" customHeight="1" x14ac:dyDescent="0.35">
      <c r="A96" s="1187"/>
      <c r="B96" s="1187"/>
      <c r="C96" s="1187"/>
      <c r="D96" s="530" t="s">
        <v>1265</v>
      </c>
      <c r="E96" s="531">
        <v>1.0001</v>
      </c>
      <c r="F96" s="532">
        <v>0.9997999999999998</v>
      </c>
      <c r="G96" s="108"/>
      <c r="H96" s="108"/>
    </row>
    <row r="97" spans="1:8" ht="30" customHeight="1" x14ac:dyDescent="0.35">
      <c r="A97" s="1187"/>
      <c r="B97" s="1187"/>
      <c r="C97" s="1187"/>
      <c r="D97" s="530" t="s">
        <v>1266</v>
      </c>
      <c r="E97" s="531">
        <v>1.0001</v>
      </c>
      <c r="F97" s="532">
        <v>0.9997999999999998</v>
      </c>
      <c r="G97" s="108"/>
      <c r="H97" s="108"/>
    </row>
    <row r="98" spans="1:8" ht="17.5" customHeight="1" x14ac:dyDescent="0.35">
      <c r="A98" s="910" t="s">
        <v>869</v>
      </c>
      <c r="B98" s="910"/>
      <c r="C98" s="910"/>
      <c r="D98" s="338" t="s">
        <v>998</v>
      </c>
      <c r="E98" s="321">
        <v>66.00049999999996</v>
      </c>
      <c r="F98" s="322">
        <v>71.000700000000009</v>
      </c>
      <c r="G98" s="108"/>
      <c r="H98" s="108"/>
    </row>
    <row r="99" spans="1:8" ht="30" customHeight="1" x14ac:dyDescent="0.35">
      <c r="A99" s="1218"/>
      <c r="B99" s="1218"/>
      <c r="C99" s="1218"/>
      <c r="D99" s="530" t="s">
        <v>1262</v>
      </c>
      <c r="E99" s="531">
        <v>0</v>
      </c>
      <c r="F99" s="532">
        <v>0</v>
      </c>
      <c r="G99" s="108"/>
      <c r="H99" s="108"/>
    </row>
    <row r="100" spans="1:8" ht="30" customHeight="1" x14ac:dyDescent="0.35">
      <c r="A100" s="183"/>
      <c r="B100" s="183"/>
      <c r="C100" s="183"/>
      <c r="D100" s="530" t="s">
        <v>1267</v>
      </c>
      <c r="E100" s="531">
        <v>0</v>
      </c>
      <c r="F100" s="532">
        <v>2.0002999999999997</v>
      </c>
      <c r="G100" s="108"/>
      <c r="H100" s="108"/>
    </row>
    <row r="101" spans="1:8" ht="30" customHeight="1" x14ac:dyDescent="0.35">
      <c r="A101" s="183"/>
      <c r="B101" s="183"/>
      <c r="C101" s="183"/>
      <c r="D101" s="530" t="s">
        <v>1263</v>
      </c>
      <c r="E101" s="531">
        <v>0</v>
      </c>
      <c r="F101" s="532">
        <v>0</v>
      </c>
      <c r="G101" s="108"/>
      <c r="H101" s="108"/>
    </row>
    <row r="102" spans="1:8" ht="30" customHeight="1" x14ac:dyDescent="0.35">
      <c r="A102" s="1187"/>
      <c r="B102" s="1187"/>
      <c r="C102" s="1187"/>
      <c r="D102" s="530" t="s">
        <v>1264</v>
      </c>
      <c r="E102" s="531">
        <v>62.000400000000013</v>
      </c>
      <c r="F102" s="532">
        <v>66.000299999999996</v>
      </c>
      <c r="G102" s="108"/>
      <c r="H102" s="108"/>
    </row>
    <row r="103" spans="1:8" ht="30" customHeight="1" x14ac:dyDescent="0.35">
      <c r="A103" s="1187"/>
      <c r="B103" s="1187"/>
      <c r="C103" s="1187"/>
      <c r="D103" s="530" t="s">
        <v>1265</v>
      </c>
      <c r="E103" s="531">
        <v>1.0001</v>
      </c>
      <c r="F103" s="532">
        <v>2.0002999999999997</v>
      </c>
      <c r="G103" s="108"/>
      <c r="H103" s="108"/>
    </row>
    <row r="104" spans="1:8" ht="30" customHeight="1" x14ac:dyDescent="0.35">
      <c r="A104" s="1225"/>
      <c r="B104" s="1225"/>
      <c r="C104" s="1225"/>
      <c r="D104" s="530" t="s">
        <v>1266</v>
      </c>
      <c r="E104" s="531">
        <v>3.0000000000000009</v>
      </c>
      <c r="F104" s="532">
        <v>0.9997999999999998</v>
      </c>
      <c r="G104" s="108"/>
      <c r="H104" s="108"/>
    </row>
    <row r="105" spans="1:8" ht="17.5" customHeight="1" x14ac:dyDescent="0.35">
      <c r="A105" s="1228" t="s">
        <v>870</v>
      </c>
      <c r="B105" s="1228"/>
      <c r="C105" s="1228"/>
      <c r="D105" s="338" t="s">
        <v>998</v>
      </c>
      <c r="E105" s="321">
        <v>366.00000000000006</v>
      </c>
      <c r="F105" s="322">
        <v>906.99999999999977</v>
      </c>
      <c r="G105" s="108"/>
      <c r="H105" s="108"/>
    </row>
    <row r="106" spans="1:8" ht="30" customHeight="1" x14ac:dyDescent="0.35">
      <c r="A106" s="1218"/>
      <c r="B106" s="1218"/>
      <c r="C106" s="1218"/>
      <c r="D106" s="530" t="s">
        <v>1262</v>
      </c>
      <c r="E106" s="531">
        <v>0</v>
      </c>
      <c r="F106" s="532">
        <v>8.0001999999999995</v>
      </c>
      <c r="G106" s="108"/>
      <c r="H106" s="108"/>
    </row>
    <row r="107" spans="1:8" ht="30" customHeight="1" x14ac:dyDescent="0.35">
      <c r="A107" s="183"/>
      <c r="B107" s="183"/>
      <c r="C107" s="183"/>
      <c r="D107" s="530" t="s">
        <v>1267</v>
      </c>
      <c r="E107" s="531">
        <v>3.0000000000000009</v>
      </c>
      <c r="F107" s="532">
        <v>31.999800000000004</v>
      </c>
      <c r="G107" s="108"/>
      <c r="H107" s="108"/>
    </row>
    <row r="108" spans="1:8" ht="30" customHeight="1" x14ac:dyDescent="0.35">
      <c r="A108" s="183"/>
      <c r="B108" s="183"/>
      <c r="C108" s="183"/>
      <c r="D108" s="530" t="s">
        <v>1263</v>
      </c>
      <c r="E108" s="531">
        <v>3.0000000000000009</v>
      </c>
      <c r="F108" s="532">
        <v>25.000100000000003</v>
      </c>
      <c r="G108" s="108"/>
      <c r="H108" s="108"/>
    </row>
    <row r="109" spans="1:8" ht="30" customHeight="1" x14ac:dyDescent="0.35">
      <c r="A109" s="1187"/>
      <c r="B109" s="1187"/>
      <c r="C109" s="1187"/>
      <c r="D109" s="530" t="s">
        <v>1264</v>
      </c>
      <c r="E109" s="531">
        <v>339</v>
      </c>
      <c r="F109" s="532">
        <v>746.99990000000003</v>
      </c>
      <c r="G109" s="108"/>
      <c r="H109" s="108"/>
    </row>
    <row r="110" spans="1:8" ht="30" customHeight="1" x14ac:dyDescent="0.35">
      <c r="A110" s="1187"/>
      <c r="B110" s="1187"/>
      <c r="C110" s="1187"/>
      <c r="D110" s="530" t="s">
        <v>1265</v>
      </c>
      <c r="E110" s="531">
        <v>18</v>
      </c>
      <c r="F110" s="532">
        <v>44.999799999999993</v>
      </c>
      <c r="G110" s="108"/>
      <c r="H110" s="108"/>
    </row>
    <row r="111" spans="1:8" ht="30" customHeight="1" x14ac:dyDescent="0.35">
      <c r="A111" s="1187"/>
      <c r="B111" s="1187"/>
      <c r="C111" s="1187"/>
      <c r="D111" s="530" t="s">
        <v>1266</v>
      </c>
      <c r="E111" s="531">
        <v>3.0000000000000009</v>
      </c>
      <c r="F111" s="532">
        <v>50.000200000000007</v>
      </c>
      <c r="G111" s="108"/>
      <c r="H111" s="108"/>
    </row>
    <row r="112" spans="1:8" x14ac:dyDescent="0.35">
      <c r="A112" s="1241" t="s">
        <v>998</v>
      </c>
      <c r="B112" s="1241"/>
      <c r="C112" s="1241"/>
      <c r="D112" s="261"/>
      <c r="E112" s="261">
        <v>484</v>
      </c>
      <c r="F112" s="323">
        <v>2026</v>
      </c>
      <c r="G112" s="108"/>
      <c r="H112" s="108"/>
    </row>
    <row r="113" spans="1:8" ht="10" customHeight="1" x14ac:dyDescent="0.35">
      <c r="A113" s="302"/>
      <c r="B113" s="302"/>
      <c r="C113" s="302"/>
      <c r="D113" s="108"/>
      <c r="E113" s="108"/>
      <c r="F113" s="108"/>
      <c r="G113" s="108"/>
      <c r="H113" s="108"/>
    </row>
    <row r="114" spans="1:8" ht="26.15" customHeight="1" x14ac:dyDescent="0.35">
      <c r="A114" s="1223" t="s">
        <v>1268</v>
      </c>
      <c r="B114" s="1223"/>
      <c r="C114" s="1223"/>
      <c r="D114" s="1223"/>
      <c r="E114" s="1223"/>
      <c r="F114" s="1223"/>
      <c r="G114" s="108"/>
      <c r="H114" s="108"/>
    </row>
    <row r="115" spans="1:8" x14ac:dyDescent="0.35">
      <c r="A115" s="1243" t="s">
        <v>1269</v>
      </c>
      <c r="B115" s="1243"/>
      <c r="C115" s="1243"/>
      <c r="D115" s="200"/>
      <c r="E115" s="201">
        <v>2024</v>
      </c>
      <c r="F115" s="198">
        <v>2025</v>
      </c>
      <c r="G115" s="108"/>
      <c r="H115" s="108"/>
    </row>
    <row r="116" spans="1:8" ht="17.5" customHeight="1" x14ac:dyDescent="0.35">
      <c r="A116" s="1217" t="s">
        <v>1270</v>
      </c>
      <c r="B116" s="1217"/>
      <c r="C116" s="1217"/>
      <c r="D116" s="116" t="s">
        <v>998</v>
      </c>
      <c r="E116" s="304">
        <v>5853.5195999999996</v>
      </c>
      <c r="F116" s="324">
        <v>5795.2704999999996</v>
      </c>
      <c r="G116" s="108"/>
      <c r="H116" s="108"/>
    </row>
    <row r="117" spans="1:8" ht="17.5" customHeight="1" x14ac:dyDescent="0.35">
      <c r="A117" s="1218"/>
      <c r="B117" s="1218"/>
      <c r="C117" s="1218"/>
      <c r="D117" s="208" t="s">
        <v>866</v>
      </c>
      <c r="E117" s="306">
        <v>130.99980000000002</v>
      </c>
      <c r="F117" s="307">
        <v>246.42100000000005</v>
      </c>
      <c r="G117" s="108"/>
      <c r="H117" s="108"/>
    </row>
    <row r="118" spans="1:8" ht="17.5" customHeight="1" x14ac:dyDescent="0.35">
      <c r="A118" s="1187"/>
      <c r="B118" s="1187"/>
      <c r="C118" s="1187"/>
      <c r="D118" s="208" t="s">
        <v>941</v>
      </c>
      <c r="E118" s="306" t="s">
        <v>1182</v>
      </c>
      <c r="F118" s="307">
        <v>19.750100000000003</v>
      </c>
      <c r="G118" s="108"/>
      <c r="H118" s="108"/>
    </row>
    <row r="119" spans="1:8" ht="17.5" customHeight="1" x14ac:dyDescent="0.35">
      <c r="A119" s="183"/>
      <c r="B119" s="183"/>
      <c r="C119" s="183"/>
      <c r="D119" s="208" t="s">
        <v>867</v>
      </c>
      <c r="E119" s="306">
        <v>4481.5000999999993</v>
      </c>
      <c r="F119" s="307">
        <v>4268.9998999999998</v>
      </c>
      <c r="G119" s="108"/>
      <c r="H119" s="108"/>
    </row>
    <row r="120" spans="1:8" ht="17.5" customHeight="1" x14ac:dyDescent="0.35">
      <c r="A120" s="1187"/>
      <c r="B120" s="1187"/>
      <c r="C120" s="1187"/>
      <c r="D120" s="208" t="s">
        <v>869</v>
      </c>
      <c r="E120" s="306">
        <v>1136.2999000000002</v>
      </c>
      <c r="F120" s="307">
        <v>1138.0998</v>
      </c>
      <c r="G120" s="108"/>
      <c r="H120" s="108"/>
    </row>
    <row r="121" spans="1:8" ht="17.5" customHeight="1" x14ac:dyDescent="0.35">
      <c r="A121" s="1225"/>
      <c r="B121" s="1225"/>
      <c r="C121" s="1225"/>
      <c r="D121" s="208" t="s">
        <v>870</v>
      </c>
      <c r="E121" s="306">
        <v>104.71980000000002</v>
      </c>
      <c r="F121" s="307">
        <v>121.99969999999999</v>
      </c>
      <c r="G121" s="108"/>
      <c r="H121" s="108"/>
    </row>
    <row r="122" spans="1:8" ht="17.5" customHeight="1" x14ac:dyDescent="0.35">
      <c r="A122" s="1228" t="s">
        <v>1271</v>
      </c>
      <c r="B122" s="1228"/>
      <c r="C122" s="1228"/>
      <c r="D122" s="116" t="s">
        <v>998</v>
      </c>
      <c r="E122" s="304">
        <v>178.20969999999994</v>
      </c>
      <c r="F122" s="305">
        <v>363.0539</v>
      </c>
      <c r="G122" s="108"/>
      <c r="H122" s="108"/>
    </row>
    <row r="123" spans="1:8" ht="17.5" customHeight="1" x14ac:dyDescent="0.35">
      <c r="A123" s="1218"/>
      <c r="B123" s="1218"/>
      <c r="C123" s="1218"/>
      <c r="D123" s="208" t="s">
        <v>866</v>
      </c>
      <c r="E123" s="306">
        <v>0.13319999999999999</v>
      </c>
      <c r="F123" s="307">
        <v>0.15429999999999999</v>
      </c>
      <c r="G123" s="108"/>
      <c r="H123" s="108"/>
    </row>
    <row r="124" spans="1:8" ht="17.5" customHeight="1" x14ac:dyDescent="0.35">
      <c r="A124" s="183"/>
      <c r="B124" s="183"/>
      <c r="C124" s="183"/>
      <c r="D124" s="208" t="s">
        <v>941</v>
      </c>
      <c r="E124" s="306" t="s">
        <v>1182</v>
      </c>
      <c r="F124" s="307">
        <v>0.81969999999999998</v>
      </c>
      <c r="G124" s="108"/>
      <c r="H124" s="108"/>
    </row>
    <row r="125" spans="1:8" ht="17.5" customHeight="1" x14ac:dyDescent="0.35">
      <c r="A125" s="1187"/>
      <c r="B125" s="1187"/>
      <c r="C125" s="1187"/>
      <c r="D125" s="208" t="s">
        <v>867</v>
      </c>
      <c r="E125" s="306">
        <v>19.999899999999993</v>
      </c>
      <c r="F125" s="307">
        <v>203.99969999999999</v>
      </c>
      <c r="G125" s="108"/>
      <c r="H125" s="108"/>
    </row>
    <row r="126" spans="1:8" ht="17.5" customHeight="1" x14ac:dyDescent="0.35">
      <c r="A126" s="1187"/>
      <c r="B126" s="1187"/>
      <c r="C126" s="1187"/>
      <c r="D126" s="208" t="s">
        <v>869</v>
      </c>
      <c r="E126" s="306">
        <v>157.99979999999994</v>
      </c>
      <c r="F126" s="307">
        <v>158.0001</v>
      </c>
      <c r="G126" s="108"/>
      <c r="H126" s="108"/>
    </row>
    <row r="127" spans="1:8" ht="17.5" customHeight="1" x14ac:dyDescent="0.35">
      <c r="A127" s="1187"/>
      <c r="B127" s="1187"/>
      <c r="C127" s="1187"/>
      <c r="D127" s="208" t="s">
        <v>870</v>
      </c>
      <c r="E127" s="306">
        <v>7.6800000000000007E-2</v>
      </c>
      <c r="F127" s="307">
        <v>8.0099999999999991E-2</v>
      </c>
      <c r="G127" s="108"/>
      <c r="H127" s="108"/>
    </row>
    <row r="128" spans="1:8" ht="17.5" customHeight="1" x14ac:dyDescent="0.35">
      <c r="A128" s="910" t="s">
        <v>1272</v>
      </c>
      <c r="B128" s="910"/>
      <c r="C128" s="910"/>
      <c r="D128" s="116" t="s">
        <v>998</v>
      </c>
      <c r="E128" s="304">
        <v>11717.381300000001</v>
      </c>
      <c r="F128" s="305">
        <v>11628.457900000001</v>
      </c>
      <c r="G128" s="108"/>
      <c r="H128" s="108"/>
    </row>
    <row r="129" spans="1:19" ht="17.5" customHeight="1" x14ac:dyDescent="0.35">
      <c r="A129" s="1218"/>
      <c r="B129" s="1218"/>
      <c r="C129" s="1218"/>
      <c r="D129" s="208" t="s">
        <v>866</v>
      </c>
      <c r="E129" s="306">
        <v>403.00020000000001</v>
      </c>
      <c r="F129" s="307">
        <v>485.90779999999995</v>
      </c>
      <c r="G129" s="108"/>
      <c r="H129" s="108"/>
    </row>
    <row r="130" spans="1:19" ht="17.5" customHeight="1" x14ac:dyDescent="0.35">
      <c r="A130" s="183"/>
      <c r="B130" s="183"/>
      <c r="C130" s="183"/>
      <c r="D130" s="208" t="s">
        <v>941</v>
      </c>
      <c r="E130" s="306" t="s">
        <v>1182</v>
      </c>
      <c r="F130" s="307">
        <v>1388.5497000000003</v>
      </c>
      <c r="G130" s="108"/>
      <c r="H130" s="108"/>
    </row>
    <row r="131" spans="1:19" ht="17.5" customHeight="1" x14ac:dyDescent="0.35">
      <c r="A131" s="1187"/>
      <c r="B131" s="1187"/>
      <c r="C131" s="1187"/>
      <c r="D131" s="208" t="s">
        <v>867</v>
      </c>
      <c r="E131" s="306">
        <v>4155.5002999999997</v>
      </c>
      <c r="F131" s="307">
        <v>4560.9998999999998</v>
      </c>
      <c r="G131" s="108"/>
      <c r="H131" s="108"/>
    </row>
    <row r="132" spans="1:19" ht="17.5" customHeight="1" x14ac:dyDescent="0.35">
      <c r="A132" s="1187"/>
      <c r="B132" s="1187"/>
      <c r="C132" s="1187"/>
      <c r="D132" s="208" t="s">
        <v>869</v>
      </c>
      <c r="E132" s="306">
        <v>6811.4004000000004</v>
      </c>
      <c r="F132" s="307">
        <v>4842.0003000000006</v>
      </c>
      <c r="G132" s="108"/>
      <c r="H132" s="108"/>
    </row>
    <row r="133" spans="1:19" ht="17.5" customHeight="1" x14ac:dyDescent="0.35">
      <c r="A133" s="1225"/>
      <c r="B133" s="1225"/>
      <c r="C133" s="1225"/>
      <c r="D133" s="208" t="s">
        <v>870</v>
      </c>
      <c r="E133" s="306">
        <v>347.48039999999992</v>
      </c>
      <c r="F133" s="307">
        <v>351.00019999999995</v>
      </c>
      <c r="G133" s="108"/>
      <c r="H133" s="108"/>
    </row>
    <row r="134" spans="1:19" ht="17.5" customHeight="1" x14ac:dyDescent="0.35">
      <c r="A134" s="1248" t="s">
        <v>1273</v>
      </c>
      <c r="B134" s="1248"/>
      <c r="C134" s="1248"/>
      <c r="D134" s="116" t="s">
        <v>998</v>
      </c>
      <c r="E134" s="304">
        <v>253.2619</v>
      </c>
      <c r="F134" s="305">
        <v>252.54420000000002</v>
      </c>
      <c r="G134" s="108"/>
      <c r="H134" s="108"/>
    </row>
    <row r="135" spans="1:19" ht="17.5" customHeight="1" x14ac:dyDescent="0.35">
      <c r="A135" s="1248"/>
      <c r="B135" s="1248"/>
      <c r="C135" s="1248"/>
      <c r="D135" s="208" t="s">
        <v>866</v>
      </c>
      <c r="E135" s="306">
        <v>17.100099999999998</v>
      </c>
      <c r="F135" s="307">
        <v>26.004200000000001</v>
      </c>
      <c r="G135" s="108"/>
      <c r="H135" s="108"/>
    </row>
    <row r="136" spans="1:19" ht="17.5" customHeight="1" x14ac:dyDescent="0.35">
      <c r="A136" s="183"/>
      <c r="B136" s="183"/>
      <c r="C136" s="183"/>
      <c r="D136" s="208" t="s">
        <v>941</v>
      </c>
      <c r="E136" s="306" t="s">
        <v>1182</v>
      </c>
      <c r="F136" s="307">
        <v>3.0600000000000005</v>
      </c>
      <c r="G136" s="108"/>
      <c r="H136" s="108"/>
    </row>
    <row r="137" spans="1:19" ht="17.5" customHeight="1" x14ac:dyDescent="0.35">
      <c r="A137" s="1187"/>
      <c r="B137" s="1187"/>
      <c r="C137" s="1187"/>
      <c r="D137" s="208" t="s">
        <v>867</v>
      </c>
      <c r="E137" s="306">
        <v>207</v>
      </c>
      <c r="F137" s="307">
        <v>193.0001</v>
      </c>
      <c r="G137" s="108"/>
      <c r="H137" s="108"/>
    </row>
    <row r="138" spans="1:19" ht="17.5" customHeight="1" x14ac:dyDescent="0.35">
      <c r="A138" s="1187"/>
      <c r="B138" s="1187"/>
      <c r="C138" s="1187"/>
      <c r="D138" s="208" t="s">
        <v>869</v>
      </c>
      <c r="E138" s="306">
        <v>21.799699999999994</v>
      </c>
      <c r="F138" s="307">
        <v>21.900000000000002</v>
      </c>
      <c r="G138" s="108"/>
      <c r="H138" s="108"/>
    </row>
    <row r="139" spans="1:19" ht="17.5" customHeight="1" x14ac:dyDescent="0.35">
      <c r="A139" s="1225"/>
      <c r="B139" s="1225"/>
      <c r="C139" s="1225"/>
      <c r="D139" s="208" t="s">
        <v>870</v>
      </c>
      <c r="E139" s="306">
        <v>7.3620999999999999</v>
      </c>
      <c r="F139" s="307">
        <v>8.5798999999999985</v>
      </c>
      <c r="G139" s="108"/>
      <c r="H139" s="108"/>
    </row>
    <row r="140" spans="1:19" ht="17.5" customHeight="1" x14ac:dyDescent="0.35">
      <c r="A140" s="1186"/>
      <c r="B140" s="1186"/>
      <c r="C140" s="1186"/>
      <c r="D140" s="1186"/>
      <c r="E140" s="1186"/>
      <c r="F140" s="1186"/>
      <c r="G140" s="108"/>
      <c r="H140" s="108"/>
    </row>
    <row r="141" spans="1:19" ht="70" customHeight="1" x14ac:dyDescent="0.35">
      <c r="A141" s="1219" t="s">
        <v>1151</v>
      </c>
      <c r="B141" s="1219"/>
      <c r="C141" s="1219"/>
      <c r="D141" s="1219"/>
      <c r="E141" s="1219"/>
      <c r="F141" s="1219"/>
      <c r="G141" s="5"/>
    </row>
    <row r="142" spans="1:19" ht="166" customHeight="1" x14ac:dyDescent="0.45">
      <c r="A142" s="796" t="s">
        <v>1274</v>
      </c>
      <c r="B142" s="796"/>
      <c r="C142" s="796"/>
      <c r="D142" s="796"/>
      <c r="E142" s="796"/>
      <c r="F142" s="796"/>
      <c r="G142" s="796"/>
      <c r="H142" s="9"/>
      <c r="I142" s="9"/>
      <c r="J142" s="9"/>
      <c r="K142" s="9"/>
      <c r="L142" s="64"/>
      <c r="M142" s="6"/>
      <c r="N142" s="14"/>
      <c r="O142" s="14"/>
      <c r="P142" s="14"/>
      <c r="Q142" s="14"/>
      <c r="R142" s="14"/>
      <c r="S142" s="14"/>
    </row>
    <row r="143" spans="1:19" ht="10" customHeight="1" x14ac:dyDescent="0.45">
      <c r="A143" s="95"/>
      <c r="B143" s="95"/>
      <c r="C143" s="95"/>
      <c r="D143" s="95"/>
      <c r="E143" s="95"/>
      <c r="F143" s="95"/>
      <c r="G143" s="95"/>
      <c r="H143" s="9"/>
      <c r="I143" s="9"/>
      <c r="J143" s="9"/>
      <c r="K143" s="9"/>
      <c r="L143" s="64"/>
      <c r="M143" s="6"/>
      <c r="N143" s="6"/>
      <c r="O143" s="6"/>
      <c r="P143" s="6"/>
      <c r="Q143" s="6"/>
      <c r="R143" s="6"/>
      <c r="S143" s="6"/>
    </row>
    <row r="144" spans="1:19" ht="26.15" customHeight="1" x14ac:dyDescent="0.35">
      <c r="A144" s="605" t="s">
        <v>1275</v>
      </c>
      <c r="B144" s="108"/>
      <c r="C144" s="108"/>
      <c r="D144" s="108"/>
      <c r="E144" s="108"/>
      <c r="F144" s="108"/>
      <c r="G144" s="108"/>
      <c r="H144" s="108"/>
    </row>
    <row r="145" spans="1:8" ht="26.15" customHeight="1" x14ac:dyDescent="0.35">
      <c r="A145" s="1249" t="s">
        <v>1276</v>
      </c>
      <c r="B145" s="1249"/>
      <c r="C145" s="1249"/>
      <c r="D145" s="1249"/>
      <c r="E145" s="1249"/>
      <c r="F145" s="108"/>
      <c r="G145" s="108"/>
      <c r="H145" s="108"/>
    </row>
    <row r="146" spans="1:8" ht="17.5" customHeight="1" x14ac:dyDescent="0.35">
      <c r="A146" s="199" t="s">
        <v>1023</v>
      </c>
      <c r="B146" s="1224"/>
      <c r="C146" s="1224"/>
      <c r="D146" s="201">
        <v>2024</v>
      </c>
      <c r="E146" s="201">
        <v>2025</v>
      </c>
      <c r="F146" s="108"/>
      <c r="G146" s="108"/>
      <c r="H146" s="108"/>
    </row>
    <row r="147" spans="1:8" ht="17.5" customHeight="1" x14ac:dyDescent="0.35">
      <c r="A147" s="1198" t="s">
        <v>866</v>
      </c>
      <c r="B147" s="1198"/>
      <c r="C147" s="1198"/>
      <c r="D147" s="306">
        <v>6149.78</v>
      </c>
      <c r="E147" s="307">
        <v>352</v>
      </c>
      <c r="F147" s="108"/>
      <c r="G147" s="108"/>
      <c r="H147" s="108"/>
    </row>
    <row r="148" spans="1:8" ht="17.5" customHeight="1" x14ac:dyDescent="0.35">
      <c r="A148" s="1152" t="s">
        <v>941</v>
      </c>
      <c r="B148" s="1152"/>
      <c r="C148" s="1152"/>
      <c r="D148" s="308" t="s">
        <v>940</v>
      </c>
      <c r="E148" s="309">
        <v>3875.26</v>
      </c>
      <c r="F148" s="108"/>
      <c r="G148" s="108"/>
      <c r="H148" s="108"/>
    </row>
    <row r="149" spans="1:8" ht="17.5" customHeight="1" x14ac:dyDescent="0.35">
      <c r="A149" s="1152" t="s">
        <v>867</v>
      </c>
      <c r="B149" s="1152"/>
      <c r="C149" s="1152"/>
      <c r="D149" s="308">
        <v>2661.72</v>
      </c>
      <c r="E149" s="309">
        <v>6137</v>
      </c>
      <c r="F149" s="108"/>
      <c r="G149" s="108"/>
      <c r="H149" s="108"/>
    </row>
    <row r="150" spans="1:8" ht="17.5" customHeight="1" x14ac:dyDescent="0.35">
      <c r="A150" s="1152" t="s">
        <v>869</v>
      </c>
      <c r="B150" s="1152"/>
      <c r="C150" s="1152"/>
      <c r="D150" s="308" t="s">
        <v>1277</v>
      </c>
      <c r="E150" s="309">
        <v>104341.75</v>
      </c>
      <c r="F150" s="108"/>
      <c r="G150" s="108"/>
      <c r="H150" s="108"/>
    </row>
    <row r="151" spans="1:8" ht="17.5" customHeight="1" x14ac:dyDescent="0.35">
      <c r="A151" s="1171" t="s">
        <v>870</v>
      </c>
      <c r="B151" s="1171"/>
      <c r="C151" s="1171"/>
      <c r="D151" s="308" t="s">
        <v>940</v>
      </c>
      <c r="E151" s="309" t="s">
        <v>940</v>
      </c>
      <c r="F151" s="108"/>
      <c r="G151" s="108"/>
      <c r="H151" s="108"/>
    </row>
    <row r="152" spans="1:8" ht="17.5" customHeight="1" x14ac:dyDescent="0.35">
      <c r="A152" s="1241" t="s">
        <v>998</v>
      </c>
      <c r="B152" s="1241"/>
      <c r="C152" s="1241"/>
      <c r="D152" s="312" t="s">
        <v>1278</v>
      </c>
      <c r="E152" s="313">
        <v>114706.006299999</v>
      </c>
      <c r="F152" s="108"/>
      <c r="G152" s="108"/>
      <c r="H152" s="108"/>
    </row>
    <row r="153" spans="1:8" ht="28" customHeight="1" x14ac:dyDescent="0.35">
      <c r="A153" s="1193" t="s">
        <v>1279</v>
      </c>
      <c r="B153" s="1193"/>
      <c r="C153" s="1193"/>
      <c r="D153" s="1193"/>
      <c r="E153" s="1193"/>
      <c r="F153" s="108"/>
      <c r="G153" s="108"/>
      <c r="H153" s="108"/>
    </row>
    <row r="154" spans="1:8" ht="10" customHeight="1" x14ac:dyDescent="0.35">
      <c r="A154" s="108"/>
      <c r="B154" s="108"/>
      <c r="C154" s="108"/>
      <c r="D154" s="108"/>
      <c r="E154" s="108"/>
      <c r="F154" s="108"/>
      <c r="G154" s="108"/>
      <c r="H154" s="108"/>
    </row>
    <row r="155" spans="1:8" s="405" customFormat="1" ht="26.15" customHeight="1" x14ac:dyDescent="0.35">
      <c r="A155" s="680" t="s">
        <v>1280</v>
      </c>
      <c r="B155" s="680"/>
      <c r="C155" s="680"/>
      <c r="D155" s="680"/>
      <c r="E155" s="680"/>
      <c r="F155" s="579"/>
      <c r="G155" s="579"/>
      <c r="H155" s="579"/>
    </row>
    <row r="156" spans="1:8" ht="17.5" customHeight="1" x14ac:dyDescent="0.35">
      <c r="A156" s="199" t="s">
        <v>1023</v>
      </c>
      <c r="B156" s="1224"/>
      <c r="C156" s="1224"/>
      <c r="D156" s="201">
        <v>2024</v>
      </c>
      <c r="E156" s="201">
        <v>2025</v>
      </c>
      <c r="F156" s="108"/>
      <c r="G156" s="108"/>
      <c r="H156" s="108"/>
    </row>
    <row r="157" spans="1:8" ht="17.5" customHeight="1" x14ac:dyDescent="0.35">
      <c r="A157" s="1198" t="s">
        <v>866</v>
      </c>
      <c r="B157" s="1198"/>
      <c r="C157" s="1198"/>
      <c r="D157" s="306">
        <v>1.31</v>
      </c>
      <c r="E157" s="192">
        <v>1.39</v>
      </c>
      <c r="F157" s="108"/>
      <c r="G157" s="108"/>
      <c r="H157" s="108"/>
    </row>
    <row r="158" spans="1:8" ht="17.5" customHeight="1" x14ac:dyDescent="0.35">
      <c r="A158" s="1152" t="s">
        <v>941</v>
      </c>
      <c r="B158" s="1152"/>
      <c r="C158" s="1152"/>
      <c r="D158" s="308" t="s">
        <v>940</v>
      </c>
      <c r="E158" s="194">
        <v>1.33</v>
      </c>
      <c r="F158" s="108"/>
      <c r="G158" s="108"/>
      <c r="H158" s="108"/>
    </row>
    <row r="159" spans="1:8" ht="17.5" customHeight="1" x14ac:dyDescent="0.35">
      <c r="A159" s="1152" t="s">
        <v>867</v>
      </c>
      <c r="B159" s="1152"/>
      <c r="C159" s="1152"/>
      <c r="D159" s="308">
        <v>1.48</v>
      </c>
      <c r="E159" s="194">
        <v>1.56</v>
      </c>
      <c r="F159" s="108"/>
      <c r="G159" s="108"/>
      <c r="H159" s="108"/>
    </row>
    <row r="160" spans="1:8" ht="17.5" customHeight="1" x14ac:dyDescent="0.35">
      <c r="A160" s="1152" t="s">
        <v>869</v>
      </c>
      <c r="B160" s="1152"/>
      <c r="C160" s="1152"/>
      <c r="D160" s="308">
        <v>0.36</v>
      </c>
      <c r="E160" s="194">
        <v>0.32</v>
      </c>
      <c r="F160" s="108"/>
      <c r="G160" s="108"/>
      <c r="H160" s="108"/>
    </row>
    <row r="161" spans="1:8" ht="17.5" customHeight="1" x14ac:dyDescent="0.35">
      <c r="A161" s="1171" t="s">
        <v>870</v>
      </c>
      <c r="B161" s="1171"/>
      <c r="C161" s="1171"/>
      <c r="D161" s="308">
        <v>0.66</v>
      </c>
      <c r="E161" s="194">
        <v>0.57999999999999996</v>
      </c>
      <c r="F161" s="108"/>
      <c r="G161" s="108"/>
      <c r="H161" s="108"/>
    </row>
    <row r="162" spans="1:8" ht="17.5" customHeight="1" x14ac:dyDescent="0.35">
      <c r="A162" s="1241" t="s">
        <v>998</v>
      </c>
      <c r="B162" s="1241"/>
      <c r="C162" s="1241"/>
      <c r="D162" s="312">
        <v>0.44</v>
      </c>
      <c r="E162" s="264">
        <v>0.48</v>
      </c>
      <c r="F162" s="108"/>
      <c r="G162" s="108"/>
      <c r="H162" s="108"/>
    </row>
    <row r="163" spans="1:8" ht="10" customHeight="1" x14ac:dyDescent="0.35">
      <c r="A163" s="108"/>
      <c r="B163" s="108"/>
      <c r="C163" s="108"/>
      <c r="D163" s="108"/>
      <c r="E163" s="108"/>
      <c r="F163" s="108"/>
      <c r="G163" s="108"/>
      <c r="H163" s="108"/>
    </row>
    <row r="164" spans="1:8" s="405" customFormat="1" ht="26.15" customHeight="1" x14ac:dyDescent="0.35">
      <c r="A164" s="1249" t="s">
        <v>1281</v>
      </c>
      <c r="B164" s="1249"/>
      <c r="C164" s="1249"/>
      <c r="D164" s="1249"/>
      <c r="E164" s="1249"/>
      <c r="F164" s="579"/>
      <c r="G164" s="579"/>
      <c r="H164" s="579"/>
    </row>
    <row r="165" spans="1:8" x14ac:dyDescent="0.35">
      <c r="A165" s="199" t="s">
        <v>1023</v>
      </c>
      <c r="B165" s="1224"/>
      <c r="C165" s="1224"/>
      <c r="D165" s="201">
        <v>2024</v>
      </c>
      <c r="E165" s="201">
        <v>2025</v>
      </c>
      <c r="F165" s="108"/>
      <c r="G165" s="108"/>
      <c r="H165" s="108"/>
    </row>
    <row r="166" spans="1:8" x14ac:dyDescent="0.35">
      <c r="A166" s="1198" t="s">
        <v>866</v>
      </c>
      <c r="B166" s="1198"/>
      <c r="C166" s="1198"/>
      <c r="D166" s="306">
        <v>2299</v>
      </c>
      <c r="E166" s="307">
        <v>2794</v>
      </c>
      <c r="F166" s="108"/>
      <c r="G166" s="108"/>
      <c r="H166" s="108"/>
    </row>
    <row r="167" spans="1:8" ht="15" customHeight="1" x14ac:dyDescent="0.35">
      <c r="A167" s="1152" t="s">
        <v>941</v>
      </c>
      <c r="B167" s="1152"/>
      <c r="C167" s="1152"/>
      <c r="D167" s="308" t="s">
        <v>940</v>
      </c>
      <c r="E167" s="309">
        <v>4136.0600000000004</v>
      </c>
      <c r="F167" s="108"/>
      <c r="G167" s="108"/>
      <c r="H167" s="108"/>
    </row>
    <row r="168" spans="1:8" x14ac:dyDescent="0.35">
      <c r="A168" s="1152" t="s">
        <v>867</v>
      </c>
      <c r="B168" s="1152"/>
      <c r="C168" s="1152"/>
      <c r="D168" s="308">
        <v>3867.65</v>
      </c>
      <c r="E168" s="309">
        <v>5974.91</v>
      </c>
      <c r="F168" s="108"/>
      <c r="G168" s="108"/>
      <c r="H168" s="108"/>
    </row>
    <row r="169" spans="1:8" x14ac:dyDescent="0.35">
      <c r="A169" s="1152" t="s">
        <v>869</v>
      </c>
      <c r="B169" s="1152"/>
      <c r="C169" s="1152"/>
      <c r="D169" s="308">
        <v>18328</v>
      </c>
      <c r="E169" s="309">
        <v>17102</v>
      </c>
      <c r="F169" s="108"/>
      <c r="G169" s="108"/>
      <c r="H169" s="108"/>
    </row>
    <row r="170" spans="1:8" x14ac:dyDescent="0.35">
      <c r="A170" s="1171" t="s">
        <v>870</v>
      </c>
      <c r="B170" s="1171"/>
      <c r="C170" s="1171"/>
      <c r="D170" s="308">
        <v>681</v>
      </c>
      <c r="E170" s="309">
        <v>577.75</v>
      </c>
      <c r="F170" s="108"/>
      <c r="G170" s="108"/>
      <c r="H170" s="108"/>
    </row>
    <row r="171" spans="1:8" x14ac:dyDescent="0.35">
      <c r="A171" s="1241" t="s">
        <v>998</v>
      </c>
      <c r="B171" s="1241"/>
      <c r="C171" s="1241"/>
      <c r="D171" s="312">
        <v>25175.65</v>
      </c>
      <c r="E171" s="313">
        <v>30584.720000000001</v>
      </c>
      <c r="F171" s="108"/>
      <c r="G171" s="108"/>
      <c r="H171" s="108"/>
    </row>
    <row r="172" spans="1:8" ht="27" customHeight="1" x14ac:dyDescent="0.35">
      <c r="A172" s="1193" t="s">
        <v>1282</v>
      </c>
      <c r="B172" s="1193"/>
      <c r="C172" s="1193"/>
      <c r="D172" s="1193"/>
      <c r="E172" s="1193"/>
      <c r="F172" s="185"/>
      <c r="G172" s="108"/>
      <c r="H172" s="108"/>
    </row>
    <row r="173" spans="1:8" ht="10" customHeight="1" x14ac:dyDescent="0.35">
      <c r="A173" s="108"/>
      <c r="B173" s="108"/>
      <c r="C173" s="108"/>
      <c r="D173" s="108"/>
      <c r="E173" s="108"/>
      <c r="F173" s="108"/>
      <c r="G173" s="108"/>
      <c r="H173" s="108"/>
    </row>
    <row r="174" spans="1:8" s="405" customFormat="1" ht="26.15" customHeight="1" x14ac:dyDescent="0.35">
      <c r="A174" s="606" t="s">
        <v>1283</v>
      </c>
      <c r="B174" s="600"/>
      <c r="C174" s="600"/>
      <c r="D174" s="600"/>
      <c r="E174" s="600"/>
      <c r="F174" s="600"/>
      <c r="G174" s="579"/>
      <c r="H174" s="579"/>
    </row>
    <row r="175" spans="1:8" s="405" customFormat="1" ht="26.15" customHeight="1" x14ac:dyDescent="0.35">
      <c r="A175" s="1254" t="s">
        <v>866</v>
      </c>
      <c r="B175" s="1254"/>
      <c r="C175" s="1254"/>
      <c r="D175" s="1254"/>
      <c r="E175" s="1254"/>
      <c r="F175" s="1254"/>
      <c r="G175" s="1254"/>
      <c r="H175" s="579"/>
    </row>
    <row r="176" spans="1:8" ht="17.5" customHeight="1" x14ac:dyDescent="0.4">
      <c r="A176" s="196"/>
      <c r="B176" s="165"/>
      <c r="C176" s="165"/>
      <c r="D176" s="165"/>
      <c r="E176" s="165"/>
      <c r="F176" s="209">
        <v>2024</v>
      </c>
      <c r="G176" s="209">
        <v>2025</v>
      </c>
      <c r="H176" s="108"/>
    </row>
    <row r="177" spans="1:8" ht="17.5" customHeight="1" x14ac:dyDescent="0.35">
      <c r="A177" s="1243" t="s">
        <v>411</v>
      </c>
      <c r="B177" s="1243"/>
      <c r="C177" s="1243"/>
      <c r="D177" s="200" t="s">
        <v>1261</v>
      </c>
      <c r="E177" s="201"/>
      <c r="F177" s="210" t="s">
        <v>1284</v>
      </c>
      <c r="G177" s="210" t="s">
        <v>1284</v>
      </c>
      <c r="H177" s="108"/>
    </row>
    <row r="178" spans="1:8" ht="17.5" customHeight="1" x14ac:dyDescent="0.35">
      <c r="A178" s="1250" t="s">
        <v>1285</v>
      </c>
      <c r="B178" s="1250"/>
      <c r="C178" s="1250"/>
      <c r="D178" s="1251" t="s">
        <v>998</v>
      </c>
      <c r="E178" s="1251"/>
      <c r="F178" s="325">
        <v>6149.7798999999977</v>
      </c>
      <c r="G178" s="324">
        <v>352.00000000000011</v>
      </c>
      <c r="H178" s="108"/>
    </row>
    <row r="179" spans="1:8" ht="17.149999999999999" customHeight="1" x14ac:dyDescent="0.35">
      <c r="A179" s="1250"/>
      <c r="B179" s="1250"/>
      <c r="C179" s="1250"/>
      <c r="D179" s="1252" t="s">
        <v>1285</v>
      </c>
      <c r="E179" s="1252"/>
      <c r="F179" s="326">
        <v>6149.7798999999977</v>
      </c>
      <c r="G179" s="307">
        <v>352.00000000000011</v>
      </c>
      <c r="H179" s="108"/>
    </row>
    <row r="180" spans="1:8" ht="17.5" customHeight="1" x14ac:dyDescent="0.35">
      <c r="A180" s="1253" t="s">
        <v>1286</v>
      </c>
      <c r="B180" s="1253"/>
      <c r="C180" s="1253"/>
      <c r="D180" s="1251" t="s">
        <v>998</v>
      </c>
      <c r="E180" s="1251"/>
      <c r="F180" s="327">
        <v>283.99999999999983</v>
      </c>
      <c r="G180" s="305">
        <v>431.00039999999996</v>
      </c>
      <c r="H180" s="108"/>
    </row>
    <row r="181" spans="1:8" ht="45" customHeight="1" x14ac:dyDescent="0.35">
      <c r="A181" s="1253"/>
      <c r="B181" s="1253"/>
      <c r="C181" s="1253"/>
      <c r="D181" s="530" t="s">
        <v>1287</v>
      </c>
      <c r="E181" s="524"/>
      <c r="F181" s="533">
        <v>54.000100000000003</v>
      </c>
      <c r="G181" s="529">
        <v>54.000200000000007</v>
      </c>
      <c r="H181" s="108"/>
    </row>
    <row r="182" spans="1:8" ht="45" customHeight="1" x14ac:dyDescent="0.35">
      <c r="A182" s="1253"/>
      <c r="B182" s="1253"/>
      <c r="C182" s="1253"/>
      <c r="D182" s="530" t="s">
        <v>1288</v>
      </c>
      <c r="E182" s="524"/>
      <c r="F182" s="533">
        <v>154.99980000000002</v>
      </c>
      <c r="G182" s="529">
        <v>190.99980000000002</v>
      </c>
      <c r="H182" s="108"/>
    </row>
    <row r="183" spans="1:8" ht="45" customHeight="1" x14ac:dyDescent="0.35">
      <c r="A183" s="1253"/>
      <c r="B183" s="1253"/>
      <c r="C183" s="1253"/>
      <c r="D183" s="530" t="s">
        <v>1289</v>
      </c>
      <c r="E183" s="524"/>
      <c r="F183" s="533">
        <v>75.000099999999989</v>
      </c>
      <c r="G183" s="529">
        <v>186.00040000000001</v>
      </c>
      <c r="H183" s="108"/>
    </row>
    <row r="184" spans="1:8" ht="45" customHeight="1" x14ac:dyDescent="0.35">
      <c r="A184" s="1253"/>
      <c r="B184" s="1253"/>
      <c r="C184" s="1253"/>
      <c r="D184" s="530" t="s">
        <v>1290</v>
      </c>
      <c r="E184" s="524"/>
      <c r="F184" s="533">
        <v>0</v>
      </c>
      <c r="G184" s="529">
        <v>0</v>
      </c>
      <c r="H184" s="108"/>
    </row>
    <row r="185" spans="1:8" ht="17.5" customHeight="1" x14ac:dyDescent="0.35">
      <c r="A185" s="1248" t="s">
        <v>1291</v>
      </c>
      <c r="B185" s="1248"/>
      <c r="C185" s="1248"/>
      <c r="D185" s="338" t="s">
        <v>998</v>
      </c>
      <c r="E185" s="260"/>
      <c r="F185" s="327">
        <v>224.99979999999999</v>
      </c>
      <c r="G185" s="305">
        <v>367.00040000000001</v>
      </c>
      <c r="H185" s="108"/>
    </row>
    <row r="186" spans="1:8" ht="45" customHeight="1" x14ac:dyDescent="0.35">
      <c r="A186" s="1248"/>
      <c r="B186" s="1248"/>
      <c r="C186" s="1248"/>
      <c r="D186" s="530" t="s">
        <v>1292</v>
      </c>
      <c r="E186" s="524"/>
      <c r="F186" s="533">
        <v>0</v>
      </c>
      <c r="G186" s="529">
        <v>0</v>
      </c>
      <c r="H186" s="108"/>
    </row>
    <row r="187" spans="1:8" ht="45" customHeight="1" x14ac:dyDescent="0.35">
      <c r="A187" s="1248"/>
      <c r="B187" s="1248"/>
      <c r="C187" s="1248"/>
      <c r="D187" s="530" t="s">
        <v>1293</v>
      </c>
      <c r="E187" s="524"/>
      <c r="F187" s="533">
        <v>0</v>
      </c>
      <c r="G187" s="529">
        <v>0</v>
      </c>
      <c r="H187" s="108"/>
    </row>
    <row r="188" spans="1:8" ht="45" customHeight="1" x14ac:dyDescent="0.35">
      <c r="A188" s="1248"/>
      <c r="B188" s="1248"/>
      <c r="C188" s="1248"/>
      <c r="D188" s="530" t="s">
        <v>1294</v>
      </c>
      <c r="E188" s="524"/>
      <c r="F188" s="533">
        <v>104.9999</v>
      </c>
      <c r="G188" s="529">
        <v>232</v>
      </c>
      <c r="H188" s="108"/>
    </row>
    <row r="189" spans="1:8" ht="45" customHeight="1" x14ac:dyDescent="0.35">
      <c r="A189" s="1248"/>
      <c r="B189" s="1248"/>
      <c r="C189" s="1248"/>
      <c r="D189" s="530" t="s">
        <v>1295</v>
      </c>
      <c r="E189" s="524"/>
      <c r="F189" s="533">
        <v>119.99990000000001</v>
      </c>
      <c r="G189" s="529">
        <v>135.00040000000001</v>
      </c>
      <c r="H189" s="108"/>
    </row>
    <row r="190" spans="1:8" ht="17.5" customHeight="1" x14ac:dyDescent="0.35">
      <c r="A190" s="910" t="s">
        <v>1296</v>
      </c>
      <c r="B190" s="910"/>
      <c r="C190" s="910"/>
      <c r="D190" s="338" t="s">
        <v>998</v>
      </c>
      <c r="E190" s="260"/>
      <c r="F190" s="327">
        <v>2299.0002999999988</v>
      </c>
      <c r="G190" s="305">
        <v>2793.9997000000008</v>
      </c>
      <c r="H190" s="108"/>
    </row>
    <row r="191" spans="1:8" ht="30" customHeight="1" x14ac:dyDescent="0.35">
      <c r="A191" s="139"/>
      <c r="B191" s="139"/>
      <c r="C191" s="139"/>
      <c r="D191" s="530" t="s">
        <v>1297</v>
      </c>
      <c r="E191" s="524"/>
      <c r="F191" s="533">
        <v>0</v>
      </c>
      <c r="G191" s="529">
        <v>0</v>
      </c>
      <c r="H191" s="108"/>
    </row>
    <row r="192" spans="1:8" ht="30" customHeight="1" x14ac:dyDescent="0.35">
      <c r="A192" s="139"/>
      <c r="B192" s="139"/>
      <c r="C192" s="139"/>
      <c r="D192" s="530" t="s">
        <v>1298</v>
      </c>
      <c r="E192" s="524"/>
      <c r="F192" s="533">
        <v>774.00009999999997</v>
      </c>
      <c r="G192" s="529">
        <v>859.99990000000003</v>
      </c>
      <c r="H192" s="108"/>
    </row>
    <row r="193" spans="1:8" ht="30" customHeight="1" x14ac:dyDescent="0.35">
      <c r="A193" s="139"/>
      <c r="B193" s="139"/>
      <c r="C193" s="139"/>
      <c r="D193" s="530" t="s">
        <v>1299</v>
      </c>
      <c r="E193" s="524"/>
      <c r="F193" s="533">
        <v>86.000399999999999</v>
      </c>
      <c r="G193" s="529">
        <v>86</v>
      </c>
      <c r="H193" s="108"/>
    </row>
    <row r="194" spans="1:8" ht="30" customHeight="1" x14ac:dyDescent="0.35">
      <c r="A194" s="139"/>
      <c r="B194" s="139"/>
      <c r="C194" s="139"/>
      <c r="D194" s="530" t="s">
        <v>1300</v>
      </c>
      <c r="E194" s="524"/>
      <c r="F194" s="533">
        <v>1432.9998000000001</v>
      </c>
      <c r="G194" s="529">
        <v>1799.9999000000003</v>
      </c>
      <c r="H194" s="108"/>
    </row>
    <row r="195" spans="1:8" ht="30" customHeight="1" x14ac:dyDescent="0.35">
      <c r="A195" s="139"/>
      <c r="B195" s="139"/>
      <c r="C195" s="139"/>
      <c r="D195" s="530" t="s">
        <v>1301</v>
      </c>
      <c r="E195" s="524"/>
      <c r="F195" s="533">
        <v>5.9999999999999982</v>
      </c>
      <c r="G195" s="529">
        <v>47.999899999999997</v>
      </c>
      <c r="H195" s="108"/>
    </row>
    <row r="196" spans="1:8" ht="30" customHeight="1" x14ac:dyDescent="0.35">
      <c r="A196" s="458"/>
      <c r="B196" s="458"/>
      <c r="C196" s="458"/>
      <c r="D196" s="530" t="s">
        <v>1302</v>
      </c>
      <c r="E196" s="524"/>
      <c r="F196" s="533">
        <v>0</v>
      </c>
      <c r="G196" s="529">
        <v>0</v>
      </c>
      <c r="H196" s="108"/>
    </row>
    <row r="197" spans="1:8" ht="17.5" customHeight="1" x14ac:dyDescent="0.35">
      <c r="A197" s="1242" t="s">
        <v>1303</v>
      </c>
      <c r="B197" s="1242"/>
      <c r="C197" s="1242"/>
      <c r="D197" s="1251" t="s">
        <v>998</v>
      </c>
      <c r="E197" s="1251"/>
      <c r="F197" s="325">
        <v>826.99960000000033</v>
      </c>
      <c r="G197" s="324">
        <v>339.00009999999997</v>
      </c>
      <c r="H197" s="108"/>
    </row>
    <row r="198" spans="1:8" ht="17.5" customHeight="1" x14ac:dyDescent="0.35">
      <c r="A198" s="139"/>
      <c r="B198" s="139"/>
      <c r="C198" s="139"/>
      <c r="D198" s="1252" t="s">
        <v>1304</v>
      </c>
      <c r="E198" s="1252"/>
      <c r="F198" s="326">
        <v>91.99969999999999</v>
      </c>
      <c r="G198" s="307">
        <v>40.000400000000006</v>
      </c>
      <c r="H198" s="108"/>
    </row>
    <row r="199" spans="1:8" ht="17.5" customHeight="1" x14ac:dyDescent="0.35">
      <c r="A199" s="139"/>
      <c r="B199" s="139"/>
      <c r="C199" s="139"/>
      <c r="D199" s="1255" t="s">
        <v>1305</v>
      </c>
      <c r="E199" s="1255"/>
      <c r="F199" s="326">
        <v>712.99979999999994</v>
      </c>
      <c r="G199" s="307">
        <v>250</v>
      </c>
      <c r="H199" s="108"/>
    </row>
    <row r="200" spans="1:8" ht="17.5" customHeight="1" x14ac:dyDescent="0.35">
      <c r="A200" s="139"/>
      <c r="B200" s="139"/>
      <c r="C200" s="139"/>
      <c r="D200" s="1255" t="s">
        <v>1306</v>
      </c>
      <c r="E200" s="1255"/>
      <c r="F200" s="326">
        <v>18</v>
      </c>
      <c r="G200" s="307">
        <v>32.999600000000001</v>
      </c>
      <c r="H200" s="108"/>
    </row>
    <row r="201" spans="1:8" ht="17.5" customHeight="1" x14ac:dyDescent="0.35">
      <c r="A201" s="139"/>
      <c r="B201" s="139"/>
      <c r="C201" s="139"/>
      <c r="D201" s="1255" t="s">
        <v>1307</v>
      </c>
      <c r="E201" s="1255"/>
      <c r="F201" s="326">
        <v>2.9999999999999991</v>
      </c>
      <c r="G201" s="307">
        <v>16.000099999999996</v>
      </c>
      <c r="H201" s="108"/>
    </row>
    <row r="202" spans="1:8" ht="17.5" customHeight="1" x14ac:dyDescent="0.35">
      <c r="A202" s="139"/>
      <c r="B202" s="139"/>
      <c r="C202" s="139"/>
      <c r="D202" s="1255" t="s">
        <v>1308</v>
      </c>
      <c r="E202" s="1255"/>
      <c r="F202" s="326">
        <v>1.0001</v>
      </c>
      <c r="G202" s="307">
        <v>0</v>
      </c>
      <c r="H202" s="108"/>
    </row>
    <row r="203" spans="1:8" ht="17.5" customHeight="1" x14ac:dyDescent="0.35">
      <c r="A203" s="458"/>
      <c r="B203" s="458"/>
      <c r="C203" s="458"/>
      <c r="D203" s="1255" t="s">
        <v>1309</v>
      </c>
      <c r="E203" s="1255"/>
      <c r="F203" s="326">
        <v>0</v>
      </c>
      <c r="G203" s="307">
        <v>0</v>
      </c>
      <c r="H203" s="108"/>
    </row>
    <row r="204" spans="1:8" ht="17.5" customHeight="1" x14ac:dyDescent="0.35">
      <c r="A204" s="1242" t="s">
        <v>1310</v>
      </c>
      <c r="B204" s="1242"/>
      <c r="C204" s="1242"/>
      <c r="D204" s="338" t="s">
        <v>998</v>
      </c>
      <c r="E204" s="260"/>
      <c r="F204" s="327">
        <v>3842.9999999999995</v>
      </c>
      <c r="G204" s="305">
        <v>4633.0000999999984</v>
      </c>
      <c r="H204" s="108"/>
    </row>
    <row r="205" spans="1:8" ht="30" customHeight="1" x14ac:dyDescent="0.35">
      <c r="A205" s="139"/>
      <c r="B205" s="139"/>
      <c r="C205" s="139"/>
      <c r="D205" s="530" t="s">
        <v>1311</v>
      </c>
      <c r="E205" s="524"/>
      <c r="F205" s="533">
        <v>744</v>
      </c>
      <c r="G205" s="529">
        <v>859.99990000000003</v>
      </c>
      <c r="H205" s="108"/>
    </row>
    <row r="206" spans="1:8" ht="30" customHeight="1" x14ac:dyDescent="0.35">
      <c r="A206" s="139"/>
      <c r="B206" s="139"/>
      <c r="C206" s="139"/>
      <c r="D206" s="530" t="s">
        <v>1312</v>
      </c>
      <c r="E206" s="524"/>
      <c r="F206" s="533">
        <v>104.9999</v>
      </c>
      <c r="G206" s="529">
        <v>158.0001</v>
      </c>
      <c r="H206" s="108"/>
    </row>
    <row r="207" spans="1:8" ht="30" customHeight="1" x14ac:dyDescent="0.35">
      <c r="A207" s="139"/>
      <c r="B207" s="139"/>
      <c r="C207" s="139"/>
      <c r="D207" s="530" t="s">
        <v>1313</v>
      </c>
      <c r="E207" s="524"/>
      <c r="F207" s="533">
        <v>0</v>
      </c>
      <c r="G207" s="529">
        <v>0</v>
      </c>
      <c r="H207" s="108"/>
    </row>
    <row r="208" spans="1:8" ht="30" customHeight="1" x14ac:dyDescent="0.35">
      <c r="A208" s="139"/>
      <c r="B208" s="139"/>
      <c r="C208" s="139"/>
      <c r="D208" s="530" t="s">
        <v>1314</v>
      </c>
      <c r="E208" s="524"/>
      <c r="F208" s="533">
        <v>27</v>
      </c>
      <c r="G208" s="529">
        <v>42.000000000000007</v>
      </c>
      <c r="H208" s="108"/>
    </row>
    <row r="209" spans="1:8" ht="30" customHeight="1" x14ac:dyDescent="0.35">
      <c r="A209" s="139"/>
      <c r="B209" s="139"/>
      <c r="C209" s="139"/>
      <c r="D209" s="530" t="s">
        <v>1315</v>
      </c>
      <c r="E209" s="524"/>
      <c r="F209" s="533">
        <v>1363.0002999999999</v>
      </c>
      <c r="G209" s="529">
        <v>1863.0000999999997</v>
      </c>
      <c r="H209" s="108"/>
    </row>
    <row r="210" spans="1:8" ht="30" customHeight="1" x14ac:dyDescent="0.35">
      <c r="A210" s="139"/>
      <c r="B210" s="139"/>
      <c r="C210" s="139"/>
      <c r="D210" s="530" t="s">
        <v>1316</v>
      </c>
      <c r="E210" s="524"/>
      <c r="F210" s="533">
        <v>1603.9998000000001</v>
      </c>
      <c r="G210" s="529">
        <v>1710</v>
      </c>
      <c r="H210" s="108"/>
    </row>
    <row r="211" spans="1:8" ht="30" customHeight="1" x14ac:dyDescent="0.35">
      <c r="A211" s="458"/>
      <c r="B211" s="458"/>
      <c r="C211" s="458"/>
      <c r="D211" s="530" t="s">
        <v>1317</v>
      </c>
      <c r="E211" s="524"/>
      <c r="F211" s="533">
        <v>0</v>
      </c>
      <c r="G211" s="529">
        <v>0</v>
      </c>
      <c r="H211" s="108"/>
    </row>
    <row r="212" spans="1:8" ht="10" customHeight="1" x14ac:dyDescent="0.35">
      <c r="A212" s="108"/>
      <c r="B212" s="108"/>
      <c r="C212" s="108"/>
      <c r="D212" s="108"/>
      <c r="E212" s="108"/>
      <c r="F212" s="108"/>
      <c r="G212" s="108"/>
      <c r="H212" s="108"/>
    </row>
    <row r="213" spans="1:8" s="405" customFormat="1" ht="26.15" customHeight="1" x14ac:dyDescent="0.35">
      <c r="A213" s="681" t="s">
        <v>1176</v>
      </c>
      <c r="B213" s="594"/>
      <c r="C213" s="682"/>
      <c r="D213" s="682"/>
      <c r="E213" s="682"/>
      <c r="F213" s="682"/>
      <c r="G213" s="579"/>
      <c r="H213" s="579"/>
    </row>
    <row r="214" spans="1:8" ht="17.5" customHeight="1" x14ac:dyDescent="0.4">
      <c r="A214" s="196"/>
      <c r="B214" s="165"/>
      <c r="C214" s="165"/>
      <c r="D214" s="165"/>
      <c r="E214" s="165"/>
      <c r="F214" s="209">
        <v>2025</v>
      </c>
      <c r="G214" s="108"/>
    </row>
    <row r="215" spans="1:8" ht="17.5" customHeight="1" x14ac:dyDescent="0.35">
      <c r="A215" s="1243" t="s">
        <v>411</v>
      </c>
      <c r="B215" s="1243"/>
      <c r="C215" s="1243"/>
      <c r="D215" s="200" t="s">
        <v>1261</v>
      </c>
      <c r="E215" s="201"/>
      <c r="F215" s="210" t="s">
        <v>1284</v>
      </c>
      <c r="G215" s="108"/>
    </row>
    <row r="216" spans="1:8" ht="17.5" customHeight="1" x14ac:dyDescent="0.35">
      <c r="A216" s="1250" t="s">
        <v>1285</v>
      </c>
      <c r="B216" s="1250"/>
      <c r="C216" s="1250"/>
      <c r="D216" s="330" t="s">
        <v>998</v>
      </c>
      <c r="E216" s="330"/>
      <c r="F216" s="324">
        <v>3875.255799999999</v>
      </c>
      <c r="G216" s="108"/>
    </row>
    <row r="217" spans="1:8" ht="17.5" customHeight="1" x14ac:dyDescent="0.35">
      <c r="A217" s="1250"/>
      <c r="B217" s="1250"/>
      <c r="C217" s="1250"/>
      <c r="D217" s="272" t="s">
        <v>1285</v>
      </c>
      <c r="E217" s="164"/>
      <c r="F217" s="307">
        <v>3875.255799999999</v>
      </c>
      <c r="G217" s="108"/>
    </row>
    <row r="218" spans="1:8" ht="17.5" customHeight="1" x14ac:dyDescent="0.35">
      <c r="A218" s="1228" t="s">
        <v>1296</v>
      </c>
      <c r="B218" s="1228"/>
      <c r="C218" s="1228"/>
      <c r="D218" s="116" t="s">
        <v>998</v>
      </c>
      <c r="E218" s="260"/>
      <c r="F218" s="305">
        <v>4136.0640999999996</v>
      </c>
      <c r="G218" s="108"/>
    </row>
    <row r="219" spans="1:8" ht="17.5" customHeight="1" x14ac:dyDescent="0.35">
      <c r="A219" s="1187"/>
      <c r="B219" s="1187"/>
      <c r="C219" s="1187"/>
      <c r="D219" s="208" t="s">
        <v>1298</v>
      </c>
      <c r="E219" s="115"/>
      <c r="F219" s="307">
        <v>2990.5339999999997</v>
      </c>
      <c r="G219" s="108"/>
    </row>
    <row r="220" spans="1:8" ht="17.5" customHeight="1" x14ac:dyDescent="0.35">
      <c r="A220" s="1187"/>
      <c r="B220" s="1187"/>
      <c r="C220" s="1187"/>
      <c r="D220" s="208" t="s">
        <v>1300</v>
      </c>
      <c r="E220" s="115"/>
      <c r="F220" s="307">
        <v>1145.5300999999999</v>
      </c>
      <c r="G220" s="108"/>
    </row>
    <row r="221" spans="1:8" ht="17.5" customHeight="1" x14ac:dyDescent="0.35">
      <c r="A221" s="910" t="s">
        <v>1303</v>
      </c>
      <c r="B221" s="910"/>
      <c r="C221" s="910"/>
      <c r="D221" s="116" t="s">
        <v>998</v>
      </c>
      <c r="E221" s="260"/>
      <c r="F221" s="305">
        <v>0</v>
      </c>
      <c r="G221" s="108"/>
    </row>
    <row r="222" spans="1:8" ht="17.5" customHeight="1" x14ac:dyDescent="0.35">
      <c r="A222" s="1257"/>
      <c r="B222" s="1257"/>
      <c r="C222" s="1257"/>
      <c r="D222" s="208" t="s">
        <v>1307</v>
      </c>
      <c r="E222" s="115"/>
      <c r="F222" s="307">
        <v>0</v>
      </c>
      <c r="G222" s="108"/>
    </row>
    <row r="223" spans="1:8" ht="17.5" customHeight="1" x14ac:dyDescent="0.35">
      <c r="A223" s="1228" t="s">
        <v>1310</v>
      </c>
      <c r="B223" s="1228"/>
      <c r="C223" s="1228"/>
      <c r="D223" s="116" t="s">
        <v>998</v>
      </c>
      <c r="E223" s="260"/>
      <c r="F223" s="305">
        <v>67055.164900000003</v>
      </c>
      <c r="G223" s="108"/>
    </row>
    <row r="224" spans="1:8" ht="17.5" customHeight="1" x14ac:dyDescent="0.35">
      <c r="A224" s="1218"/>
      <c r="B224" s="1218"/>
      <c r="C224" s="1218"/>
      <c r="D224" s="208" t="s">
        <v>1311</v>
      </c>
      <c r="E224" s="115"/>
      <c r="F224" s="307">
        <v>64744.840000000004</v>
      </c>
      <c r="G224" s="108"/>
    </row>
    <row r="225" spans="1:8" ht="17.5" customHeight="1" x14ac:dyDescent="0.35">
      <c r="A225" s="1187"/>
      <c r="B225" s="1187"/>
      <c r="C225" s="1187"/>
      <c r="D225" s="208" t="s">
        <v>1312</v>
      </c>
      <c r="E225" s="115"/>
      <c r="F225" s="307">
        <v>199.98320000000001</v>
      </c>
      <c r="G225" s="108"/>
    </row>
    <row r="226" spans="1:8" ht="17.5" customHeight="1" x14ac:dyDescent="0.35">
      <c r="A226" s="1227"/>
      <c r="B226" s="1227"/>
      <c r="C226" s="1227"/>
      <c r="D226" s="208" t="s">
        <v>1313</v>
      </c>
      <c r="E226" s="115"/>
      <c r="F226" s="307">
        <v>2110.3416999999999</v>
      </c>
      <c r="G226" s="108"/>
    </row>
    <row r="227" spans="1:8" ht="10" customHeight="1" x14ac:dyDescent="0.35">
      <c r="A227" s="183"/>
      <c r="B227" s="183"/>
      <c r="C227" s="183"/>
      <c r="D227" s="111"/>
      <c r="E227" s="114"/>
      <c r="F227" s="114"/>
      <c r="G227" s="274"/>
      <c r="H227" s="108"/>
    </row>
    <row r="228" spans="1:8" s="405" customFormat="1" ht="26.15" customHeight="1" x14ac:dyDescent="0.35">
      <c r="A228" s="1256" t="s">
        <v>867</v>
      </c>
      <c r="B228" s="1256"/>
      <c r="C228" s="1256"/>
      <c r="D228" s="1256"/>
      <c r="E228" s="1256"/>
      <c r="F228" s="1256"/>
      <c r="G228" s="1256"/>
      <c r="H228" s="579"/>
    </row>
    <row r="229" spans="1:8" ht="17.5" customHeight="1" x14ac:dyDescent="0.4">
      <c r="A229" s="196"/>
      <c r="B229" s="165"/>
      <c r="C229" s="165"/>
      <c r="D229" s="165"/>
      <c r="E229" s="165"/>
      <c r="F229" s="209">
        <v>2024</v>
      </c>
      <c r="G229" s="209">
        <v>2025</v>
      </c>
      <c r="H229" s="108"/>
    </row>
    <row r="230" spans="1:8" ht="17.5" customHeight="1" x14ac:dyDescent="0.35">
      <c r="A230" s="1243" t="s">
        <v>411</v>
      </c>
      <c r="B230" s="1243"/>
      <c r="C230" s="1243"/>
      <c r="D230" s="200" t="s">
        <v>1261</v>
      </c>
      <c r="E230" s="201"/>
      <c r="F230" s="210" t="s">
        <v>1284</v>
      </c>
      <c r="G230" s="210" t="s">
        <v>1284</v>
      </c>
      <c r="H230" s="108"/>
    </row>
    <row r="231" spans="1:8" ht="17.5" customHeight="1" x14ac:dyDescent="0.35">
      <c r="A231" s="1258" t="s">
        <v>1285</v>
      </c>
      <c r="B231" s="1258"/>
      <c r="C231" s="1258"/>
      <c r="D231" s="1259" t="s">
        <v>998</v>
      </c>
      <c r="E231" s="1259"/>
      <c r="F231" s="325">
        <v>2661.7199000000001</v>
      </c>
      <c r="G231" s="324">
        <v>6137.0004999999992</v>
      </c>
      <c r="H231" s="108"/>
    </row>
    <row r="232" spans="1:8" ht="17.5" customHeight="1" x14ac:dyDescent="0.35">
      <c r="A232" s="1258"/>
      <c r="B232" s="1258"/>
      <c r="C232" s="1258"/>
      <c r="D232" s="1260" t="s">
        <v>1285</v>
      </c>
      <c r="E232" s="1260"/>
      <c r="F232" s="326">
        <v>2661.7199000000001</v>
      </c>
      <c r="G232" s="307">
        <v>6137.0004999999992</v>
      </c>
      <c r="H232" s="108"/>
    </row>
    <row r="233" spans="1:8" ht="17.5" customHeight="1" x14ac:dyDescent="0.35">
      <c r="A233" s="1253" t="s">
        <v>1286</v>
      </c>
      <c r="B233" s="1253"/>
      <c r="C233" s="1253"/>
      <c r="D233" s="1259" t="s">
        <v>998</v>
      </c>
      <c r="E233" s="1259"/>
      <c r="F233" s="327">
        <v>0</v>
      </c>
      <c r="G233" s="305">
        <v>16565.399799999999</v>
      </c>
      <c r="H233" s="108"/>
    </row>
    <row r="234" spans="1:8" ht="30" customHeight="1" x14ac:dyDescent="0.35">
      <c r="A234" s="1253"/>
      <c r="B234" s="1253"/>
      <c r="C234" s="1253"/>
      <c r="D234" s="1261" t="s">
        <v>1287</v>
      </c>
      <c r="E234" s="1261"/>
      <c r="F234" s="533">
        <v>0</v>
      </c>
      <c r="G234" s="529">
        <v>0</v>
      </c>
      <c r="H234" s="108"/>
    </row>
    <row r="235" spans="1:8" ht="30" customHeight="1" x14ac:dyDescent="0.35">
      <c r="A235" s="1253"/>
      <c r="B235" s="1253"/>
      <c r="C235" s="1253"/>
      <c r="D235" s="1261" t="s">
        <v>1288</v>
      </c>
      <c r="E235" s="1261"/>
      <c r="F235" s="533">
        <v>0</v>
      </c>
      <c r="G235" s="529">
        <v>382.39980000000003</v>
      </c>
      <c r="H235" s="108"/>
    </row>
    <row r="236" spans="1:8" ht="30" customHeight="1" x14ac:dyDescent="0.35">
      <c r="A236" s="1253"/>
      <c r="B236" s="1253"/>
      <c r="C236" s="1253"/>
      <c r="D236" s="1261" t="s">
        <v>1289</v>
      </c>
      <c r="E236" s="1261"/>
      <c r="F236" s="533">
        <v>0</v>
      </c>
      <c r="G236" s="529">
        <v>16183</v>
      </c>
      <c r="H236" s="108"/>
    </row>
    <row r="237" spans="1:8" ht="30" customHeight="1" x14ac:dyDescent="0.35">
      <c r="A237" s="1253"/>
      <c r="B237" s="1253"/>
      <c r="C237" s="1253"/>
      <c r="D237" s="1261" t="s">
        <v>1290</v>
      </c>
      <c r="E237" s="1261"/>
      <c r="F237" s="533">
        <v>0</v>
      </c>
      <c r="G237" s="529">
        <v>0</v>
      </c>
      <c r="H237" s="108"/>
    </row>
    <row r="238" spans="1:8" ht="17.5" customHeight="1" x14ac:dyDescent="0.35">
      <c r="A238" s="1248" t="s">
        <v>1291</v>
      </c>
      <c r="B238" s="1248"/>
      <c r="C238" s="1248"/>
      <c r="D238" s="338" t="s">
        <v>998</v>
      </c>
      <c r="E238" s="534"/>
      <c r="F238" s="327">
        <v>0</v>
      </c>
      <c r="G238" s="305">
        <v>27533.000399999997</v>
      </c>
      <c r="H238" s="108"/>
    </row>
    <row r="239" spans="1:8" ht="30" customHeight="1" x14ac:dyDescent="0.35">
      <c r="A239" s="1248"/>
      <c r="B239" s="1248"/>
      <c r="C239" s="1248"/>
      <c r="D239" s="1261" t="s">
        <v>1292</v>
      </c>
      <c r="E239" s="1261"/>
      <c r="F239" s="533">
        <v>0</v>
      </c>
      <c r="G239" s="529">
        <v>12018.000200000002</v>
      </c>
      <c r="H239" s="108"/>
    </row>
    <row r="240" spans="1:8" ht="30" customHeight="1" x14ac:dyDescent="0.35">
      <c r="A240" s="1248"/>
      <c r="B240" s="1248"/>
      <c r="C240" s="1248"/>
      <c r="D240" s="1261" t="s">
        <v>1293</v>
      </c>
      <c r="E240" s="1261"/>
      <c r="F240" s="533">
        <v>0</v>
      </c>
      <c r="G240" s="529">
        <v>0</v>
      </c>
      <c r="H240" s="108"/>
    </row>
    <row r="241" spans="1:8" ht="30" customHeight="1" x14ac:dyDescent="0.35">
      <c r="A241" s="1248"/>
      <c r="B241" s="1248"/>
      <c r="C241" s="1248"/>
      <c r="D241" s="1261" t="s">
        <v>1294</v>
      </c>
      <c r="E241" s="1261"/>
      <c r="F241" s="533">
        <v>0</v>
      </c>
      <c r="G241" s="529">
        <v>0</v>
      </c>
      <c r="H241" s="108"/>
    </row>
    <row r="242" spans="1:8" ht="30" customHeight="1" x14ac:dyDescent="0.35">
      <c r="A242" s="1248"/>
      <c r="B242" s="1248"/>
      <c r="C242" s="1248"/>
      <c r="D242" s="1261" t="s">
        <v>1295</v>
      </c>
      <c r="E242" s="1261"/>
      <c r="F242" s="533">
        <v>0</v>
      </c>
      <c r="G242" s="529">
        <v>15515.0002</v>
      </c>
      <c r="H242" s="108"/>
    </row>
    <row r="243" spans="1:8" ht="17.5" customHeight="1" x14ac:dyDescent="0.35">
      <c r="A243" s="1248" t="s">
        <v>1296</v>
      </c>
      <c r="B243" s="1248"/>
      <c r="C243" s="1248"/>
      <c r="D243" s="338" t="s">
        <v>998</v>
      </c>
      <c r="E243" s="534"/>
      <c r="F243" s="327">
        <v>3867.6482000000001</v>
      </c>
      <c r="G243" s="305">
        <v>5974.9100000000008</v>
      </c>
      <c r="H243" s="108"/>
    </row>
    <row r="244" spans="1:8" ht="17.149999999999999" customHeight="1" x14ac:dyDescent="0.35">
      <c r="A244" s="1248"/>
      <c r="B244" s="1248"/>
      <c r="C244" s="1248"/>
      <c r="D244" s="1252" t="s">
        <v>1297</v>
      </c>
      <c r="E244" s="1252"/>
      <c r="F244" s="326">
        <v>0</v>
      </c>
      <c r="G244" s="307">
        <v>0</v>
      </c>
      <c r="H244" s="108"/>
    </row>
    <row r="245" spans="1:8" ht="17.5" customHeight="1" x14ac:dyDescent="0.35">
      <c r="A245" s="1248"/>
      <c r="B245" s="1248"/>
      <c r="C245" s="1248"/>
      <c r="D245" s="1252" t="s">
        <v>1298</v>
      </c>
      <c r="E245" s="1252"/>
      <c r="F245" s="326">
        <v>768.1810999999999</v>
      </c>
      <c r="G245" s="307">
        <v>1726.5998</v>
      </c>
      <c r="H245" s="108"/>
    </row>
    <row r="246" spans="1:8" ht="17.5" customHeight="1" x14ac:dyDescent="0.35">
      <c r="A246" s="1248"/>
      <c r="B246" s="1248"/>
      <c r="C246" s="1248"/>
      <c r="D246" s="1252" t="s">
        <v>1299</v>
      </c>
      <c r="E246" s="1252"/>
      <c r="F246" s="326">
        <v>37.658299999999997</v>
      </c>
      <c r="G246" s="307">
        <v>466.7002</v>
      </c>
      <c r="H246" s="108"/>
    </row>
    <row r="247" spans="1:8" ht="17.5" customHeight="1" x14ac:dyDescent="0.35">
      <c r="A247" s="1248"/>
      <c r="B247" s="1248"/>
      <c r="C247" s="1248"/>
      <c r="D247" s="1252" t="s">
        <v>1300</v>
      </c>
      <c r="E247" s="1252"/>
      <c r="F247" s="326">
        <v>2962.4596999999994</v>
      </c>
      <c r="G247" s="307">
        <v>3747</v>
      </c>
      <c r="H247" s="108"/>
    </row>
    <row r="248" spans="1:8" ht="17.5" customHeight="1" x14ac:dyDescent="0.35">
      <c r="A248" s="1248"/>
      <c r="B248" s="1248"/>
      <c r="C248" s="1248"/>
      <c r="D248" s="1252" t="s">
        <v>1301</v>
      </c>
      <c r="E248" s="1252"/>
      <c r="F248" s="326">
        <v>99.349099999999993</v>
      </c>
      <c r="G248" s="307">
        <v>34.61</v>
      </c>
      <c r="H248" s="108"/>
    </row>
    <row r="249" spans="1:8" ht="17.5" customHeight="1" x14ac:dyDescent="0.35">
      <c r="A249" s="1248"/>
      <c r="B249" s="1248"/>
      <c r="C249" s="1248"/>
      <c r="D249" s="1252" t="s">
        <v>1302</v>
      </c>
      <c r="E249" s="1252"/>
      <c r="F249" s="326">
        <v>0</v>
      </c>
      <c r="G249" s="307">
        <v>0</v>
      </c>
      <c r="H249" s="108"/>
    </row>
    <row r="250" spans="1:8" ht="17.5" customHeight="1" x14ac:dyDescent="0.35">
      <c r="A250" s="1248" t="s">
        <v>1303</v>
      </c>
      <c r="B250" s="1248"/>
      <c r="C250" s="1248"/>
      <c r="D250" s="1251" t="s">
        <v>998</v>
      </c>
      <c r="E250" s="1251"/>
      <c r="F250" s="325">
        <v>20711.233900000003</v>
      </c>
      <c r="G250" s="324">
        <v>48510.140199999987</v>
      </c>
      <c r="H250" s="108"/>
    </row>
    <row r="251" spans="1:8" ht="17.149999999999999" customHeight="1" x14ac:dyDescent="0.35">
      <c r="A251" s="1248"/>
      <c r="B251" s="1248"/>
      <c r="C251" s="1248"/>
      <c r="D251" s="1252" t="s">
        <v>1304</v>
      </c>
      <c r="E251" s="1252"/>
      <c r="F251" s="326">
        <v>0</v>
      </c>
      <c r="G251" s="307">
        <v>0</v>
      </c>
      <c r="H251" s="108"/>
    </row>
    <row r="252" spans="1:8" ht="17.5" customHeight="1" x14ac:dyDescent="0.35">
      <c r="A252" s="1248"/>
      <c r="B252" s="1248"/>
      <c r="C252" s="1248"/>
      <c r="D252" s="1255" t="s">
        <v>1305</v>
      </c>
      <c r="E252" s="1255"/>
      <c r="F252" s="326">
        <v>0</v>
      </c>
      <c r="G252" s="307">
        <v>255.40000000000003</v>
      </c>
      <c r="H252" s="108"/>
    </row>
    <row r="253" spans="1:8" ht="17.5" customHeight="1" x14ac:dyDescent="0.35">
      <c r="A253" s="1248"/>
      <c r="B253" s="1248"/>
      <c r="C253" s="1248"/>
      <c r="D253" s="1255" t="s">
        <v>1306</v>
      </c>
      <c r="E253" s="1255"/>
      <c r="F253" s="326">
        <v>20646.100200000001</v>
      </c>
      <c r="G253" s="307">
        <v>47859</v>
      </c>
      <c r="H253" s="108"/>
    </row>
    <row r="254" spans="1:8" ht="17.5" customHeight="1" x14ac:dyDescent="0.35">
      <c r="A254" s="1248"/>
      <c r="B254" s="1248"/>
      <c r="C254" s="1248"/>
      <c r="D254" s="1255" t="s">
        <v>1307</v>
      </c>
      <c r="E254" s="1255"/>
      <c r="F254" s="326">
        <v>0</v>
      </c>
      <c r="G254" s="307">
        <v>385.70019999999994</v>
      </c>
      <c r="H254" s="108"/>
    </row>
    <row r="255" spans="1:8" ht="17.5" customHeight="1" x14ac:dyDescent="0.35">
      <c r="A255" s="1248"/>
      <c r="B255" s="1248"/>
      <c r="C255" s="1248"/>
      <c r="D255" s="1255" t="s">
        <v>1308</v>
      </c>
      <c r="E255" s="1255"/>
      <c r="F255" s="326">
        <v>65.13369999999999</v>
      </c>
      <c r="G255" s="307">
        <v>10.039999999999999</v>
      </c>
      <c r="H255" s="108"/>
    </row>
    <row r="256" spans="1:8" ht="17.5" customHeight="1" x14ac:dyDescent="0.35">
      <c r="A256" s="1248"/>
      <c r="B256" s="1248"/>
      <c r="C256" s="1248"/>
      <c r="D256" s="1255" t="s">
        <v>1309</v>
      </c>
      <c r="E256" s="1255"/>
      <c r="F256" s="326">
        <v>0</v>
      </c>
      <c r="G256" s="307">
        <v>0</v>
      </c>
      <c r="H256" s="108"/>
    </row>
    <row r="257" spans="1:8" ht="17.5" customHeight="1" x14ac:dyDescent="0.35">
      <c r="A257" s="1248" t="s">
        <v>1310</v>
      </c>
      <c r="B257" s="1248"/>
      <c r="C257" s="1248"/>
      <c r="D257" s="338" t="s">
        <v>998</v>
      </c>
      <c r="E257" s="534"/>
      <c r="F257" s="327">
        <v>806.20859999999959</v>
      </c>
      <c r="G257" s="305">
        <v>4320.189800000001</v>
      </c>
      <c r="H257" s="108"/>
    </row>
    <row r="258" spans="1:8" ht="17.5" customHeight="1" x14ac:dyDescent="0.35">
      <c r="A258" s="1248"/>
      <c r="B258" s="1248"/>
      <c r="C258" s="1248"/>
      <c r="D258" s="1252" t="s">
        <v>1311</v>
      </c>
      <c r="E258" s="1252"/>
      <c r="F258" s="326">
        <v>77.399900000000002</v>
      </c>
      <c r="G258" s="307">
        <v>601.90000000000009</v>
      </c>
      <c r="H258" s="108"/>
    </row>
    <row r="259" spans="1:8" ht="17.5" customHeight="1" x14ac:dyDescent="0.35">
      <c r="A259" s="1248"/>
      <c r="B259" s="1248"/>
      <c r="C259" s="1248"/>
      <c r="D259" s="1252" t="s">
        <v>1312</v>
      </c>
      <c r="E259" s="1252"/>
      <c r="F259" s="326">
        <v>728.80869999999982</v>
      </c>
      <c r="G259" s="307">
        <v>3585.9998000000005</v>
      </c>
      <c r="H259" s="108"/>
    </row>
    <row r="260" spans="1:8" ht="17.5" customHeight="1" x14ac:dyDescent="0.35">
      <c r="A260" s="1248"/>
      <c r="B260" s="1248"/>
      <c r="C260" s="1248"/>
      <c r="D260" s="1252" t="s">
        <v>1313</v>
      </c>
      <c r="E260" s="1252"/>
      <c r="F260" s="326">
        <v>0</v>
      </c>
      <c r="G260" s="307">
        <v>0</v>
      </c>
      <c r="H260" s="108"/>
    </row>
    <row r="261" spans="1:8" ht="17.5" customHeight="1" x14ac:dyDescent="0.35">
      <c r="A261" s="1248"/>
      <c r="B261" s="1248"/>
      <c r="C261" s="1248"/>
      <c r="D261" s="1252" t="s">
        <v>1314</v>
      </c>
      <c r="E261" s="1252"/>
      <c r="F261" s="326">
        <v>0</v>
      </c>
      <c r="G261" s="307">
        <v>132.29000000000002</v>
      </c>
      <c r="H261" s="108"/>
    </row>
    <row r="262" spans="1:8" ht="17.5" customHeight="1" x14ac:dyDescent="0.35">
      <c r="A262" s="1248"/>
      <c r="B262" s="1248"/>
      <c r="C262" s="1248"/>
      <c r="D262" s="1252" t="s">
        <v>1315</v>
      </c>
      <c r="E262" s="1252"/>
      <c r="F262" s="326">
        <v>0</v>
      </c>
      <c r="G262" s="307">
        <v>0</v>
      </c>
      <c r="H262" s="108"/>
    </row>
    <row r="263" spans="1:8" ht="17.5" customHeight="1" x14ac:dyDescent="0.35">
      <c r="A263" s="1248"/>
      <c r="B263" s="1248"/>
      <c r="C263" s="1248"/>
      <c r="D263" s="1252" t="s">
        <v>1316</v>
      </c>
      <c r="E263" s="1252"/>
      <c r="F263" s="326">
        <v>0</v>
      </c>
      <c r="G263" s="307">
        <v>0</v>
      </c>
      <c r="H263" s="108"/>
    </row>
    <row r="264" spans="1:8" ht="17.5" customHeight="1" x14ac:dyDescent="0.35">
      <c r="A264" s="1248"/>
      <c r="B264" s="1248"/>
      <c r="C264" s="1248"/>
      <c r="D264" s="1252" t="s">
        <v>1317</v>
      </c>
      <c r="E264" s="1252"/>
      <c r="F264" s="326">
        <v>0</v>
      </c>
      <c r="G264" s="307">
        <v>0</v>
      </c>
      <c r="H264" s="108"/>
    </row>
    <row r="265" spans="1:8" ht="10" customHeight="1" x14ac:dyDescent="0.35">
      <c r="A265" s="183"/>
      <c r="B265" s="183"/>
      <c r="C265" s="183"/>
      <c r="D265" s="111"/>
      <c r="E265" s="114"/>
      <c r="F265" s="353"/>
      <c r="G265" s="353"/>
      <c r="H265" s="108"/>
    </row>
    <row r="266" spans="1:8" s="405" customFormat="1" ht="26.15" customHeight="1" x14ac:dyDescent="0.35">
      <c r="A266" s="1254" t="s">
        <v>869</v>
      </c>
      <c r="B266" s="1254"/>
      <c r="C266" s="1254"/>
      <c r="D266" s="1254"/>
      <c r="E266" s="1254"/>
      <c r="F266" s="1254"/>
      <c r="G266" s="1254"/>
      <c r="H266" s="579"/>
    </row>
    <row r="267" spans="1:8" ht="17.5" customHeight="1" x14ac:dyDescent="0.4">
      <c r="A267" s="196"/>
      <c r="B267" s="165"/>
      <c r="C267" s="165"/>
      <c r="D267" s="165"/>
      <c r="E267" s="165"/>
      <c r="F267" s="209">
        <v>2024</v>
      </c>
      <c r="G267" s="209">
        <v>2025</v>
      </c>
      <c r="H267" s="108"/>
    </row>
    <row r="268" spans="1:8" ht="17.5" customHeight="1" x14ac:dyDescent="0.35">
      <c r="A268" s="1243" t="s">
        <v>411</v>
      </c>
      <c r="B268" s="1243"/>
      <c r="C268" s="1243"/>
      <c r="D268" s="200" t="s">
        <v>1261</v>
      </c>
      <c r="E268" s="201"/>
      <c r="F268" s="210" t="s">
        <v>1284</v>
      </c>
      <c r="G268" s="210" t="s">
        <v>1284</v>
      </c>
      <c r="H268" s="108"/>
    </row>
    <row r="269" spans="1:8" ht="17.5" customHeight="1" x14ac:dyDescent="0.35">
      <c r="A269" s="1250" t="s">
        <v>1285</v>
      </c>
      <c r="B269" s="1250"/>
      <c r="C269" s="1250"/>
      <c r="D269" s="1259" t="s">
        <v>998</v>
      </c>
      <c r="E269" s="1259"/>
      <c r="F269" s="325">
        <v>107564.9999</v>
      </c>
      <c r="G269" s="324">
        <v>104341.75</v>
      </c>
      <c r="H269" s="108"/>
    </row>
    <row r="270" spans="1:8" ht="17.5" customHeight="1" x14ac:dyDescent="0.35">
      <c r="A270" s="1250"/>
      <c r="B270" s="1250"/>
      <c r="C270" s="1250"/>
      <c r="D270" s="1260" t="s">
        <v>1285</v>
      </c>
      <c r="E270" s="1260"/>
      <c r="F270" s="326">
        <v>107564.9999</v>
      </c>
      <c r="G270" s="307">
        <v>104341.75</v>
      </c>
      <c r="H270" s="108"/>
    </row>
    <row r="271" spans="1:8" ht="17.5" customHeight="1" x14ac:dyDescent="0.35">
      <c r="A271" s="1253" t="s">
        <v>1286</v>
      </c>
      <c r="B271" s="1253"/>
      <c r="C271" s="1253"/>
      <c r="D271" s="1259" t="s">
        <v>998</v>
      </c>
      <c r="E271" s="1259"/>
      <c r="F271" s="327">
        <v>14275</v>
      </c>
      <c r="G271" s="305">
        <v>13175.000000000002</v>
      </c>
      <c r="H271" s="108"/>
    </row>
    <row r="272" spans="1:8" ht="30" customHeight="1" x14ac:dyDescent="0.35">
      <c r="A272" s="1253"/>
      <c r="B272" s="1253"/>
      <c r="C272" s="1253"/>
      <c r="D272" s="1261" t="s">
        <v>1289</v>
      </c>
      <c r="E272" s="1261"/>
      <c r="F272" s="533">
        <v>14275</v>
      </c>
      <c r="G272" s="529">
        <v>13175.000000000002</v>
      </c>
      <c r="H272" s="108"/>
    </row>
    <row r="273" spans="1:8" ht="17.5" customHeight="1" x14ac:dyDescent="0.35">
      <c r="A273" s="910" t="s">
        <v>1296</v>
      </c>
      <c r="B273" s="910"/>
      <c r="C273" s="910"/>
      <c r="D273" s="116" t="s">
        <v>998</v>
      </c>
      <c r="E273" s="260"/>
      <c r="F273" s="327">
        <v>18327.999699999993</v>
      </c>
      <c r="G273" s="305">
        <v>17102.000199999999</v>
      </c>
      <c r="H273" s="108"/>
    </row>
    <row r="274" spans="1:8" ht="17.5" customHeight="1" x14ac:dyDescent="0.35">
      <c r="A274" s="139"/>
      <c r="B274" s="139"/>
      <c r="C274" s="139"/>
      <c r="D274" s="208" t="s">
        <v>1298</v>
      </c>
      <c r="E274" s="115"/>
      <c r="F274" s="326">
        <v>13441.999699999998</v>
      </c>
      <c r="G274" s="307">
        <v>11213.000300000002</v>
      </c>
      <c r="H274" s="108"/>
    </row>
    <row r="275" spans="1:8" ht="17.5" customHeight="1" x14ac:dyDescent="0.35">
      <c r="A275" s="139"/>
      <c r="B275" s="139"/>
      <c r="C275" s="139"/>
      <c r="D275" s="208" t="s">
        <v>1299</v>
      </c>
      <c r="E275" s="115"/>
      <c r="F275" s="326">
        <v>233.99970000000005</v>
      </c>
      <c r="G275" s="307">
        <v>302.00010000000003</v>
      </c>
      <c r="H275" s="108"/>
    </row>
    <row r="276" spans="1:8" ht="17.5" customHeight="1" x14ac:dyDescent="0.35">
      <c r="A276" s="139"/>
      <c r="B276" s="139"/>
      <c r="C276" s="139"/>
      <c r="D276" s="208" t="s">
        <v>1300</v>
      </c>
      <c r="E276" s="115"/>
      <c r="F276" s="326">
        <v>2835.0001000000002</v>
      </c>
      <c r="G276" s="307">
        <v>3445.9999000000003</v>
      </c>
      <c r="H276" s="108"/>
    </row>
    <row r="277" spans="1:8" ht="17.5" customHeight="1" x14ac:dyDescent="0.35">
      <c r="A277" s="139"/>
      <c r="B277" s="139"/>
      <c r="C277" s="139"/>
      <c r="D277" s="208" t="s">
        <v>1301</v>
      </c>
      <c r="E277" s="115"/>
      <c r="F277" s="326">
        <v>1817.0002000000002</v>
      </c>
      <c r="G277" s="307">
        <v>2140.9998999999998</v>
      </c>
      <c r="H277" s="108"/>
    </row>
    <row r="278" spans="1:8" ht="17.5" customHeight="1" x14ac:dyDescent="0.35">
      <c r="A278" s="910" t="s">
        <v>1303</v>
      </c>
      <c r="B278" s="910"/>
      <c r="C278" s="910"/>
      <c r="D278" s="1259" t="s">
        <v>998</v>
      </c>
      <c r="E278" s="1259"/>
      <c r="F278" s="325">
        <v>0</v>
      </c>
      <c r="G278" s="324">
        <v>151</v>
      </c>
      <c r="H278" s="108"/>
    </row>
    <row r="279" spans="1:8" ht="17.5" customHeight="1" x14ac:dyDescent="0.35">
      <c r="A279" s="139"/>
      <c r="B279" s="139"/>
      <c r="C279" s="139"/>
      <c r="D279" s="1260" t="s">
        <v>1304</v>
      </c>
      <c r="E279" s="1260"/>
      <c r="F279" s="326"/>
      <c r="G279" s="307">
        <v>151</v>
      </c>
      <c r="H279" s="108"/>
    </row>
    <row r="280" spans="1:8" ht="17.5" customHeight="1" x14ac:dyDescent="0.35">
      <c r="A280" s="139"/>
      <c r="B280" s="139"/>
      <c r="C280" s="139"/>
      <c r="D280" s="1262" t="s">
        <v>1306</v>
      </c>
      <c r="E280" s="1262"/>
      <c r="F280" s="326">
        <v>0</v>
      </c>
      <c r="G280" s="307">
        <v>0</v>
      </c>
      <c r="H280" s="108"/>
    </row>
    <row r="281" spans="1:8" ht="17.5" customHeight="1" x14ac:dyDescent="0.35">
      <c r="A281" s="139"/>
      <c r="B281" s="139"/>
      <c r="C281" s="139"/>
      <c r="D281" s="1262" t="s">
        <v>1308</v>
      </c>
      <c r="E281" s="1262"/>
      <c r="F281" s="326">
        <v>0</v>
      </c>
      <c r="G281" s="307"/>
      <c r="H281" s="108"/>
    </row>
    <row r="282" spans="1:8" ht="17.5" customHeight="1" x14ac:dyDescent="0.35">
      <c r="A282" s="910" t="s">
        <v>1310</v>
      </c>
      <c r="B282" s="910"/>
      <c r="C282" s="910"/>
      <c r="D282" s="116" t="s">
        <v>998</v>
      </c>
      <c r="E282" s="260"/>
      <c r="F282" s="327">
        <v>33650.0003</v>
      </c>
      <c r="G282" s="305">
        <v>31698.999599999996</v>
      </c>
      <c r="H282" s="108"/>
    </row>
    <row r="283" spans="1:8" ht="17.5" customHeight="1" x14ac:dyDescent="0.35">
      <c r="A283" s="139"/>
      <c r="B283" s="139"/>
      <c r="C283" s="139"/>
      <c r="D283" s="208" t="s">
        <v>1311</v>
      </c>
      <c r="E283" s="115"/>
      <c r="F283" s="326">
        <v>3118</v>
      </c>
      <c r="G283" s="307">
        <v>1898.0001999999999</v>
      </c>
      <c r="H283" s="108"/>
    </row>
    <row r="284" spans="1:8" ht="17.5" customHeight="1" x14ac:dyDescent="0.35">
      <c r="A284" s="139"/>
      <c r="B284" s="139"/>
      <c r="C284" s="139"/>
      <c r="D284" s="208" t="s">
        <v>1312</v>
      </c>
      <c r="E284" s="115"/>
      <c r="F284" s="326">
        <v>4994.0001000000002</v>
      </c>
      <c r="G284" s="307">
        <v>5388.9998000000005</v>
      </c>
      <c r="H284" s="108"/>
    </row>
    <row r="285" spans="1:8" ht="17.5" customHeight="1" x14ac:dyDescent="0.35">
      <c r="A285" s="139"/>
      <c r="B285" s="139"/>
      <c r="C285" s="139"/>
      <c r="D285" s="208" t="s">
        <v>1314</v>
      </c>
      <c r="E285" s="115"/>
      <c r="F285" s="326">
        <v>17297.0003</v>
      </c>
      <c r="G285" s="307">
        <v>17721.999899999999</v>
      </c>
      <c r="H285" s="108"/>
    </row>
    <row r="286" spans="1:8" ht="17.5" customHeight="1" x14ac:dyDescent="0.35">
      <c r="A286" s="139"/>
      <c r="B286" s="139"/>
      <c r="C286" s="139"/>
      <c r="D286" s="208" t="s">
        <v>1315</v>
      </c>
      <c r="E286" s="115"/>
      <c r="F286" s="326">
        <v>8240.9998999999989</v>
      </c>
      <c r="G286" s="307">
        <v>6689.9996999999994</v>
      </c>
      <c r="H286" s="108"/>
    </row>
    <row r="287" spans="1:8" ht="10" customHeight="1" x14ac:dyDescent="0.35">
      <c r="A287" s="108"/>
      <c r="B287" s="108"/>
      <c r="C287" s="108"/>
      <c r="D287" s="108"/>
      <c r="E287" s="108"/>
      <c r="F287" s="108"/>
      <c r="G287" s="108"/>
      <c r="H287" s="108"/>
    </row>
    <row r="288" spans="1:8" s="405" customFormat="1" ht="26.15" customHeight="1" x14ac:dyDescent="0.35">
      <c r="A288" s="1254" t="s">
        <v>870</v>
      </c>
      <c r="B288" s="1254"/>
      <c r="C288" s="1254"/>
      <c r="D288" s="1254"/>
      <c r="E288" s="1254"/>
      <c r="F288" s="1254"/>
      <c r="G288" s="1254"/>
      <c r="H288" s="579"/>
    </row>
    <row r="289" spans="1:8" ht="17.5" customHeight="1" x14ac:dyDescent="0.4">
      <c r="A289" s="196"/>
      <c r="B289" s="165"/>
      <c r="C289" s="165"/>
      <c r="D289" s="165"/>
      <c r="E289" s="165"/>
      <c r="F289" s="209">
        <v>2024</v>
      </c>
      <c r="G289" s="209">
        <v>2025</v>
      </c>
      <c r="H289" s="108"/>
    </row>
    <row r="290" spans="1:8" ht="17.5" customHeight="1" x14ac:dyDescent="0.35">
      <c r="A290" s="1243" t="s">
        <v>411</v>
      </c>
      <c r="B290" s="1243"/>
      <c r="C290" s="1243"/>
      <c r="D290" s="200" t="s">
        <v>1261</v>
      </c>
      <c r="E290" s="201"/>
      <c r="F290" s="210" t="s">
        <v>1284</v>
      </c>
      <c r="G290" s="210" t="s">
        <v>1284</v>
      </c>
      <c r="H290" s="108"/>
    </row>
    <row r="291" spans="1:8" ht="17.5" customHeight="1" x14ac:dyDescent="0.35">
      <c r="A291" s="1258" t="s">
        <v>1285</v>
      </c>
      <c r="B291" s="1258"/>
      <c r="C291" s="1258"/>
      <c r="D291" s="1259" t="s">
        <v>998</v>
      </c>
      <c r="E291" s="1259"/>
      <c r="F291" s="325">
        <v>0</v>
      </c>
      <c r="G291" s="324">
        <v>0</v>
      </c>
      <c r="H291" s="108"/>
    </row>
    <row r="292" spans="1:8" ht="17.5" customHeight="1" x14ac:dyDescent="0.35">
      <c r="A292" s="1258"/>
      <c r="B292" s="1258"/>
      <c r="C292" s="1258"/>
      <c r="D292" s="1260" t="s">
        <v>1285</v>
      </c>
      <c r="E292" s="1260"/>
      <c r="F292" s="326">
        <v>0</v>
      </c>
      <c r="G292" s="307">
        <v>0</v>
      </c>
      <c r="H292" s="108"/>
    </row>
    <row r="293" spans="1:8" ht="17.5" customHeight="1" x14ac:dyDescent="0.35">
      <c r="A293" s="1263" t="s">
        <v>1286</v>
      </c>
      <c r="B293" s="1263"/>
      <c r="C293" s="1263"/>
      <c r="D293" s="1259" t="s">
        <v>998</v>
      </c>
      <c r="E293" s="1259"/>
      <c r="F293" s="327">
        <v>187.00010000000003</v>
      </c>
      <c r="G293" s="305">
        <v>176.53259999999997</v>
      </c>
      <c r="H293" s="108"/>
    </row>
    <row r="294" spans="1:8" ht="17.5" customHeight="1" x14ac:dyDescent="0.35">
      <c r="A294" s="1263"/>
      <c r="B294" s="1263"/>
      <c r="C294" s="1263"/>
      <c r="D294" s="208" t="s">
        <v>1287</v>
      </c>
      <c r="E294" s="115"/>
      <c r="F294" s="326">
        <v>0</v>
      </c>
      <c r="G294" s="307">
        <v>0.22249999999999998</v>
      </c>
      <c r="H294" s="108"/>
    </row>
    <row r="295" spans="1:8" ht="17.5" customHeight="1" x14ac:dyDescent="0.35">
      <c r="A295" s="139"/>
      <c r="B295" s="139"/>
      <c r="C295" s="139"/>
      <c r="D295" s="208" t="s">
        <v>1288</v>
      </c>
      <c r="E295" s="115"/>
      <c r="F295" s="326">
        <v>0</v>
      </c>
      <c r="G295" s="307">
        <v>0</v>
      </c>
      <c r="H295" s="108"/>
    </row>
    <row r="296" spans="1:8" ht="17.5" customHeight="1" x14ac:dyDescent="0.35">
      <c r="A296" s="139"/>
      <c r="B296" s="139"/>
      <c r="C296" s="139"/>
      <c r="D296" s="208" t="s">
        <v>1289</v>
      </c>
      <c r="E296" s="115"/>
      <c r="F296" s="326">
        <v>187.00010000000003</v>
      </c>
      <c r="G296" s="307">
        <v>176.31009999999998</v>
      </c>
      <c r="H296" s="108"/>
    </row>
    <row r="297" spans="1:8" ht="17.5" customHeight="1" x14ac:dyDescent="0.35">
      <c r="A297" s="458"/>
      <c r="B297" s="458"/>
      <c r="C297" s="458"/>
      <c r="D297" s="208" t="s">
        <v>1290</v>
      </c>
      <c r="E297" s="115"/>
      <c r="F297" s="326">
        <v>0</v>
      </c>
      <c r="G297" s="307">
        <v>0</v>
      </c>
      <c r="H297" s="108"/>
    </row>
    <row r="298" spans="1:8" ht="17.5" customHeight="1" x14ac:dyDescent="0.35">
      <c r="A298" s="1242" t="s">
        <v>1291</v>
      </c>
      <c r="B298" s="1242"/>
      <c r="C298" s="1242"/>
      <c r="D298" s="116" t="s">
        <v>998</v>
      </c>
      <c r="E298" s="260"/>
      <c r="F298" s="327">
        <v>1864.9995999999999</v>
      </c>
      <c r="G298" s="305">
        <v>2218.9703</v>
      </c>
      <c r="H298" s="108"/>
    </row>
    <row r="299" spans="1:8" ht="17.5" customHeight="1" x14ac:dyDescent="0.35">
      <c r="A299" s="1242"/>
      <c r="B299" s="1242"/>
      <c r="C299" s="1242"/>
      <c r="D299" s="208" t="s">
        <v>1292</v>
      </c>
      <c r="E299" s="115"/>
      <c r="F299" s="326">
        <v>1573.9997000000001</v>
      </c>
      <c r="G299" s="307">
        <v>1947.9799999999998</v>
      </c>
      <c r="H299" s="108"/>
    </row>
    <row r="300" spans="1:8" ht="17.5" customHeight="1" x14ac:dyDescent="0.35">
      <c r="A300" s="139"/>
      <c r="B300" s="139"/>
      <c r="C300" s="139"/>
      <c r="D300" s="208" t="s">
        <v>1293</v>
      </c>
      <c r="E300" s="115"/>
      <c r="F300" s="326">
        <v>0</v>
      </c>
      <c r="G300" s="307">
        <v>0</v>
      </c>
      <c r="H300" s="108"/>
    </row>
    <row r="301" spans="1:8" ht="17.5" customHeight="1" x14ac:dyDescent="0.35">
      <c r="A301" s="139"/>
      <c r="B301" s="139"/>
      <c r="C301" s="139"/>
      <c r="D301" s="208" t="s">
        <v>1294</v>
      </c>
      <c r="E301" s="115"/>
      <c r="F301" s="326">
        <v>290.99990000000003</v>
      </c>
      <c r="G301" s="307">
        <v>270.99029999999999</v>
      </c>
      <c r="H301" s="108"/>
    </row>
    <row r="302" spans="1:8" ht="17.5" customHeight="1" x14ac:dyDescent="0.35">
      <c r="A302" s="458"/>
      <c r="B302" s="458"/>
      <c r="C302" s="458"/>
      <c r="D302" s="208" t="s">
        <v>1295</v>
      </c>
      <c r="E302" s="115"/>
      <c r="F302" s="326">
        <v>0</v>
      </c>
      <c r="G302" s="307">
        <v>0</v>
      </c>
      <c r="H302" s="108"/>
    </row>
    <row r="303" spans="1:8" ht="17.5" customHeight="1" x14ac:dyDescent="0.35">
      <c r="A303" s="910" t="s">
        <v>1296</v>
      </c>
      <c r="B303" s="910"/>
      <c r="C303" s="910"/>
      <c r="D303" s="116" t="s">
        <v>998</v>
      </c>
      <c r="E303" s="260"/>
      <c r="F303" s="327">
        <v>681.00020000000006</v>
      </c>
      <c r="G303" s="305">
        <v>577.75010000000009</v>
      </c>
      <c r="H303" s="108"/>
    </row>
    <row r="304" spans="1:8" ht="17.5" customHeight="1" x14ac:dyDescent="0.35">
      <c r="A304" s="139"/>
      <c r="B304" s="139"/>
      <c r="C304" s="139"/>
      <c r="D304" s="208" t="s">
        <v>1297</v>
      </c>
      <c r="E304" s="115"/>
      <c r="F304" s="326">
        <v>0</v>
      </c>
      <c r="G304" s="307">
        <v>0</v>
      </c>
      <c r="H304" s="108"/>
    </row>
    <row r="305" spans="1:8" ht="17.5" customHeight="1" x14ac:dyDescent="0.35">
      <c r="A305" s="139"/>
      <c r="B305" s="139"/>
      <c r="C305" s="139"/>
      <c r="D305" s="208" t="s">
        <v>1298</v>
      </c>
      <c r="E305" s="115"/>
      <c r="F305" s="326">
        <v>438.00010000000009</v>
      </c>
      <c r="G305" s="307">
        <v>398.80849999999992</v>
      </c>
      <c r="H305" s="108"/>
    </row>
    <row r="306" spans="1:8" ht="17.5" customHeight="1" x14ac:dyDescent="0.35">
      <c r="A306" s="139"/>
      <c r="B306" s="139"/>
      <c r="C306" s="139"/>
      <c r="D306" s="208" t="s">
        <v>1299</v>
      </c>
      <c r="E306" s="115"/>
      <c r="F306" s="326">
        <v>40.000199999999992</v>
      </c>
      <c r="G306" s="307">
        <v>38.793499999999995</v>
      </c>
      <c r="H306" s="108"/>
    </row>
    <row r="307" spans="1:8" ht="17.5" customHeight="1" x14ac:dyDescent="0.35">
      <c r="A307" s="139"/>
      <c r="B307" s="139"/>
      <c r="C307" s="139"/>
      <c r="D307" s="208" t="s">
        <v>1300</v>
      </c>
      <c r="E307" s="115"/>
      <c r="F307" s="326">
        <v>202.99989999999997</v>
      </c>
      <c r="G307" s="307">
        <v>140.14810000000003</v>
      </c>
      <c r="H307" s="108"/>
    </row>
    <row r="308" spans="1:8" ht="17.5" customHeight="1" x14ac:dyDescent="0.35">
      <c r="A308" s="139"/>
      <c r="B308" s="139"/>
      <c r="C308" s="139"/>
      <c r="D308" s="208" t="s">
        <v>1301</v>
      </c>
      <c r="E308" s="115"/>
      <c r="F308" s="326">
        <v>0</v>
      </c>
      <c r="G308" s="307">
        <v>0</v>
      </c>
      <c r="H308" s="108"/>
    </row>
    <row r="309" spans="1:8" ht="17.5" customHeight="1" x14ac:dyDescent="0.35">
      <c r="A309" s="458"/>
      <c r="B309" s="458"/>
      <c r="C309" s="458"/>
      <c r="D309" s="208" t="s">
        <v>1302</v>
      </c>
      <c r="E309" s="115"/>
      <c r="F309" s="326">
        <v>0</v>
      </c>
      <c r="G309" s="307">
        <v>0</v>
      </c>
      <c r="H309" s="108"/>
    </row>
    <row r="310" spans="1:8" ht="17.5" customHeight="1" x14ac:dyDescent="0.35">
      <c r="A310" s="910" t="s">
        <v>1303</v>
      </c>
      <c r="B310" s="910"/>
      <c r="C310" s="910"/>
      <c r="D310" s="1259" t="s">
        <v>998</v>
      </c>
      <c r="E310" s="1259"/>
      <c r="F310" s="325">
        <v>8715.9996000000046</v>
      </c>
      <c r="G310" s="324">
        <v>8337.072900000001</v>
      </c>
      <c r="H310" s="108"/>
    </row>
    <row r="311" spans="1:8" ht="17.5" customHeight="1" x14ac:dyDescent="0.35">
      <c r="A311" s="139"/>
      <c r="B311" s="139"/>
      <c r="C311" s="139"/>
      <c r="D311" s="1260" t="s">
        <v>1304</v>
      </c>
      <c r="E311" s="1260"/>
      <c r="F311" s="326">
        <v>211.00019999999998</v>
      </c>
      <c r="G311" s="307">
        <v>210.77440000000001</v>
      </c>
      <c r="H311" s="108"/>
    </row>
    <row r="312" spans="1:8" ht="17.5" customHeight="1" x14ac:dyDescent="0.35">
      <c r="A312" s="139"/>
      <c r="B312" s="139"/>
      <c r="C312" s="139"/>
      <c r="D312" s="1262" t="s">
        <v>1305</v>
      </c>
      <c r="E312" s="1262"/>
      <c r="F312" s="326">
        <v>1776.9996000000001</v>
      </c>
      <c r="G312" s="307">
        <v>1204.7741000000001</v>
      </c>
      <c r="H312" s="108"/>
    </row>
    <row r="313" spans="1:8" ht="17.5" customHeight="1" x14ac:dyDescent="0.35">
      <c r="A313" s="139"/>
      <c r="B313" s="139"/>
      <c r="C313" s="139"/>
      <c r="D313" s="1262" t="s">
        <v>1306</v>
      </c>
      <c r="E313" s="1262"/>
      <c r="F313" s="326">
        <v>6698.9998999999998</v>
      </c>
      <c r="G313" s="307">
        <v>6921.5243999999993</v>
      </c>
      <c r="H313" s="108"/>
    </row>
    <row r="314" spans="1:8" ht="17.5" customHeight="1" x14ac:dyDescent="0.35">
      <c r="A314" s="139"/>
      <c r="B314" s="139"/>
      <c r="C314" s="139"/>
      <c r="D314" s="1262" t="s">
        <v>1307</v>
      </c>
      <c r="E314" s="1262"/>
      <c r="F314" s="326">
        <v>28.999899999999997</v>
      </c>
      <c r="G314" s="307">
        <v>0</v>
      </c>
      <c r="H314" s="108"/>
    </row>
    <row r="315" spans="1:8" ht="17.5" customHeight="1" x14ac:dyDescent="0.35">
      <c r="A315" s="139"/>
      <c r="B315" s="139"/>
      <c r="C315" s="139"/>
      <c r="D315" s="1262" t="s">
        <v>1308</v>
      </c>
      <c r="E315" s="1262"/>
      <c r="F315" s="326">
        <v>0</v>
      </c>
      <c r="G315" s="307">
        <v>0</v>
      </c>
      <c r="H315" s="108"/>
    </row>
    <row r="316" spans="1:8" ht="17.5" customHeight="1" x14ac:dyDescent="0.35">
      <c r="A316" s="458"/>
      <c r="B316" s="458"/>
      <c r="C316" s="458"/>
      <c r="D316" s="1262" t="s">
        <v>1309</v>
      </c>
      <c r="E316" s="1262"/>
      <c r="F316" s="326">
        <v>0</v>
      </c>
      <c r="G316" s="307">
        <v>0</v>
      </c>
      <c r="H316" s="108"/>
    </row>
    <row r="317" spans="1:8" ht="17.5" customHeight="1" x14ac:dyDescent="0.35">
      <c r="A317" s="910" t="s">
        <v>1310</v>
      </c>
      <c r="B317" s="910"/>
      <c r="C317" s="910"/>
      <c r="D317" s="116" t="s">
        <v>998</v>
      </c>
      <c r="E317" s="260"/>
      <c r="F317" s="327">
        <v>7575.0001999999968</v>
      </c>
      <c r="G317" s="305">
        <v>6778.737600000004</v>
      </c>
      <c r="H317" s="108"/>
    </row>
    <row r="318" spans="1:8" ht="17.5" customHeight="1" x14ac:dyDescent="0.35">
      <c r="A318" s="139"/>
      <c r="B318" s="139"/>
      <c r="C318" s="139"/>
      <c r="D318" s="208" t="s">
        <v>1311</v>
      </c>
      <c r="E318" s="115"/>
      <c r="F318" s="326">
        <v>36.000099999999996</v>
      </c>
      <c r="G318" s="307">
        <v>52.410499999999999</v>
      </c>
      <c r="H318" s="108"/>
    </row>
    <row r="319" spans="1:8" ht="17.5" customHeight="1" x14ac:dyDescent="0.35">
      <c r="A319" s="139"/>
      <c r="B319" s="139"/>
      <c r="C319" s="139"/>
      <c r="D319" s="208" t="s">
        <v>1312</v>
      </c>
      <c r="E319" s="115"/>
      <c r="F319" s="326">
        <v>0</v>
      </c>
      <c r="G319" s="307">
        <v>0</v>
      </c>
      <c r="H319" s="108"/>
    </row>
    <row r="320" spans="1:8" ht="17.5" customHeight="1" x14ac:dyDescent="0.35">
      <c r="A320" s="139"/>
      <c r="B320" s="139"/>
      <c r="C320" s="139"/>
      <c r="D320" s="208" t="s">
        <v>1313</v>
      </c>
      <c r="E320" s="115"/>
      <c r="F320" s="326">
        <v>0</v>
      </c>
      <c r="G320" s="307">
        <v>0</v>
      </c>
      <c r="H320" s="108"/>
    </row>
    <row r="321" spans="1:9" ht="17.5" customHeight="1" x14ac:dyDescent="0.35">
      <c r="A321" s="139"/>
      <c r="B321" s="139"/>
      <c r="C321" s="139"/>
      <c r="D321" s="208" t="s">
        <v>1314</v>
      </c>
      <c r="E321" s="115"/>
      <c r="F321" s="326">
        <v>541.99990000000003</v>
      </c>
      <c r="G321" s="307">
        <v>501.54650000000009</v>
      </c>
      <c r="H321" s="108"/>
    </row>
    <row r="322" spans="1:9" ht="17.5" customHeight="1" x14ac:dyDescent="0.35">
      <c r="A322" s="139"/>
      <c r="B322" s="139"/>
      <c r="C322" s="139"/>
      <c r="D322" s="208" t="s">
        <v>1315</v>
      </c>
      <c r="E322" s="115"/>
      <c r="F322" s="326">
        <v>2978.0003000000002</v>
      </c>
      <c r="G322" s="307">
        <v>2550.3352</v>
      </c>
      <c r="H322" s="108"/>
    </row>
    <row r="323" spans="1:9" ht="17.5" customHeight="1" x14ac:dyDescent="0.35">
      <c r="A323" s="139"/>
      <c r="B323" s="139"/>
      <c r="C323" s="139"/>
      <c r="D323" s="208" t="s">
        <v>1316</v>
      </c>
      <c r="E323" s="115"/>
      <c r="F323" s="326">
        <v>4018.9998999999993</v>
      </c>
      <c r="G323" s="307">
        <v>3674.4453999999996</v>
      </c>
      <c r="H323" s="108"/>
    </row>
    <row r="324" spans="1:9" ht="17.5" customHeight="1" x14ac:dyDescent="0.35">
      <c r="A324" s="458"/>
      <c r="B324" s="458"/>
      <c r="C324" s="458"/>
      <c r="D324" s="208" t="s">
        <v>1317</v>
      </c>
      <c r="E324" s="115"/>
      <c r="F324" s="326">
        <v>0</v>
      </c>
      <c r="G324" s="307">
        <v>0</v>
      </c>
      <c r="H324" s="108"/>
    </row>
    <row r="325" spans="1:9" ht="10" customHeight="1" x14ac:dyDescent="0.35">
      <c r="A325" s="108"/>
      <c r="B325" s="108"/>
      <c r="C325" s="108"/>
      <c r="D325" s="108"/>
      <c r="E325" s="108"/>
      <c r="F325" s="108"/>
      <c r="G325" s="108"/>
      <c r="H325" s="108"/>
    </row>
    <row r="326" spans="1:9" s="405" customFormat="1" ht="26.15" customHeight="1" x14ac:dyDescent="0.35">
      <c r="A326" s="1223" t="s">
        <v>1318</v>
      </c>
      <c r="B326" s="1223"/>
      <c r="C326" s="1223"/>
      <c r="D326" s="1223"/>
      <c r="E326" s="1223"/>
      <c r="F326" s="1223"/>
      <c r="G326" s="1223"/>
      <c r="H326" s="1223"/>
      <c r="I326" s="1223"/>
    </row>
    <row r="327" spans="1:9" s="405" customFormat="1" ht="26.15" customHeight="1" x14ac:dyDescent="0.35">
      <c r="A327" s="607" t="s">
        <v>1319</v>
      </c>
      <c r="B327" s="600"/>
      <c r="C327" s="600"/>
      <c r="D327" s="600"/>
      <c r="E327" s="600"/>
      <c r="F327" s="600"/>
      <c r="G327" s="579"/>
      <c r="H327" s="579"/>
    </row>
    <row r="328" spans="1:9" ht="17.5" customHeight="1" x14ac:dyDescent="0.35">
      <c r="A328" s="1243" t="s">
        <v>916</v>
      </c>
      <c r="B328" s="1243"/>
      <c r="C328" s="1243"/>
      <c r="D328" s="211" t="s">
        <v>1320</v>
      </c>
      <c r="E328" s="201" t="s">
        <v>1321</v>
      </c>
      <c r="F328" s="212" t="s">
        <v>1322</v>
      </c>
      <c r="G328" s="212" t="s">
        <v>1323</v>
      </c>
      <c r="H328" s="212" t="s">
        <v>1324</v>
      </c>
      <c r="I328" s="212" t="s">
        <v>1325</v>
      </c>
    </row>
    <row r="329" spans="1:9" ht="17.5" customHeight="1" x14ac:dyDescent="0.35">
      <c r="A329" s="1217" t="s">
        <v>1326</v>
      </c>
      <c r="B329" s="1217"/>
      <c r="C329" s="1217"/>
      <c r="D329" s="116" t="s">
        <v>998</v>
      </c>
      <c r="E329" s="304">
        <v>7575.0001999999968</v>
      </c>
      <c r="F329" s="331">
        <v>33650.0003</v>
      </c>
      <c r="G329" s="331">
        <v>4649.208599999999</v>
      </c>
      <c r="H329" s="331">
        <v>0</v>
      </c>
      <c r="I329" s="331">
        <v>63792.500299999985</v>
      </c>
    </row>
    <row r="330" spans="1:9" x14ac:dyDescent="0.35">
      <c r="A330" s="139"/>
      <c r="B330" s="139"/>
      <c r="C330" s="139"/>
      <c r="D330" s="208" t="s">
        <v>866</v>
      </c>
      <c r="E330" s="306">
        <v>0</v>
      </c>
      <c r="F330" s="306">
        <v>0</v>
      </c>
      <c r="G330" s="306">
        <v>3842.9999999999995</v>
      </c>
      <c r="H330" s="306">
        <v>0</v>
      </c>
      <c r="I330" s="306">
        <v>0</v>
      </c>
    </row>
    <row r="331" spans="1:9" x14ac:dyDescent="0.35">
      <c r="A331" s="139"/>
      <c r="B331" s="139"/>
      <c r="C331" s="139"/>
      <c r="D331" s="208" t="s">
        <v>941</v>
      </c>
      <c r="E331" s="306">
        <v>0</v>
      </c>
      <c r="F331" s="306">
        <v>0</v>
      </c>
      <c r="G331" s="306">
        <v>0</v>
      </c>
      <c r="H331" s="306">
        <v>0</v>
      </c>
      <c r="I331" s="306">
        <v>63792.500299999985</v>
      </c>
    </row>
    <row r="332" spans="1:9" x14ac:dyDescent="0.35">
      <c r="A332" s="139"/>
      <c r="B332" s="139"/>
      <c r="C332" s="139"/>
      <c r="D332" s="208" t="s">
        <v>867</v>
      </c>
      <c r="E332" s="306">
        <v>0</v>
      </c>
      <c r="F332" s="306">
        <v>0</v>
      </c>
      <c r="G332" s="306">
        <v>806.20859999999959</v>
      </c>
      <c r="H332" s="306">
        <v>0</v>
      </c>
      <c r="I332" s="306">
        <v>0</v>
      </c>
    </row>
    <row r="333" spans="1:9" ht="15" customHeight="1" x14ac:dyDescent="0.35">
      <c r="A333" s="139"/>
      <c r="B333" s="139"/>
      <c r="C333" s="139"/>
      <c r="D333" s="208" t="s">
        <v>869</v>
      </c>
      <c r="E333" s="306">
        <v>0</v>
      </c>
      <c r="F333" s="306">
        <v>33650.0003</v>
      </c>
      <c r="G333" s="306">
        <v>0</v>
      </c>
      <c r="H333" s="306">
        <v>0</v>
      </c>
      <c r="I333" s="306">
        <v>0</v>
      </c>
    </row>
    <row r="334" spans="1:9" ht="17.5" customHeight="1" x14ac:dyDescent="0.35">
      <c r="A334" s="458"/>
      <c r="B334" s="458"/>
      <c r="C334" s="458"/>
      <c r="D334" s="208" t="s">
        <v>870</v>
      </c>
      <c r="E334" s="306">
        <v>7575.0001999999968</v>
      </c>
      <c r="F334" s="306">
        <v>0</v>
      </c>
      <c r="G334" s="306">
        <v>0</v>
      </c>
      <c r="H334" s="306">
        <v>0</v>
      </c>
      <c r="I334" s="306">
        <v>0</v>
      </c>
    </row>
    <row r="335" spans="1:9" ht="17.5" customHeight="1" x14ac:dyDescent="0.35">
      <c r="A335" s="910" t="s">
        <v>1327</v>
      </c>
      <c r="B335" s="910"/>
      <c r="C335" s="910"/>
      <c r="D335" s="116" t="s">
        <v>998</v>
      </c>
      <c r="E335" s="304">
        <v>8715.9996000000046</v>
      </c>
      <c r="F335" s="304">
        <v>0</v>
      </c>
      <c r="G335" s="304">
        <v>21538.233500000002</v>
      </c>
      <c r="H335" s="304">
        <v>0</v>
      </c>
      <c r="I335" s="304">
        <v>2888.3705999999993</v>
      </c>
    </row>
    <row r="336" spans="1:9" ht="17.5" customHeight="1" x14ac:dyDescent="0.35">
      <c r="A336" s="139"/>
      <c r="B336" s="139"/>
      <c r="C336" s="139"/>
      <c r="D336" s="208" t="s">
        <v>866</v>
      </c>
      <c r="E336" s="306">
        <v>0</v>
      </c>
      <c r="F336" s="306">
        <v>0</v>
      </c>
      <c r="G336" s="306">
        <v>826.99960000000033</v>
      </c>
      <c r="H336" s="306">
        <v>0</v>
      </c>
      <c r="I336" s="306">
        <v>0</v>
      </c>
    </row>
    <row r="337" spans="1:9" ht="17.5" customHeight="1" x14ac:dyDescent="0.35">
      <c r="A337" s="139"/>
      <c r="B337" s="139"/>
      <c r="C337" s="139"/>
      <c r="D337" s="208" t="s">
        <v>941</v>
      </c>
      <c r="E337" s="306">
        <v>0</v>
      </c>
      <c r="F337" s="306">
        <v>0</v>
      </c>
      <c r="G337" s="306">
        <v>0</v>
      </c>
      <c r="H337" s="306">
        <v>0</v>
      </c>
      <c r="I337" s="306">
        <v>2888.3705999999993</v>
      </c>
    </row>
    <row r="338" spans="1:9" ht="17.5" customHeight="1" x14ac:dyDescent="0.35">
      <c r="A338" s="139"/>
      <c r="B338" s="139"/>
      <c r="C338" s="139"/>
      <c r="D338" s="208" t="s">
        <v>867</v>
      </c>
      <c r="E338" s="306">
        <v>0</v>
      </c>
      <c r="F338" s="306">
        <v>0</v>
      </c>
      <c r="G338" s="306">
        <v>20711.233900000003</v>
      </c>
      <c r="H338" s="306">
        <v>0</v>
      </c>
      <c r="I338" s="306">
        <v>0</v>
      </c>
    </row>
    <row r="339" spans="1:9" ht="17.5" customHeight="1" x14ac:dyDescent="0.35">
      <c r="A339" s="139"/>
      <c r="B339" s="139"/>
      <c r="C339" s="139"/>
      <c r="D339" s="208" t="s">
        <v>869</v>
      </c>
      <c r="E339" s="306">
        <v>0</v>
      </c>
      <c r="F339" s="306">
        <v>0</v>
      </c>
      <c r="G339" s="306">
        <v>0</v>
      </c>
      <c r="H339" s="306">
        <v>0</v>
      </c>
      <c r="I339" s="306">
        <v>0</v>
      </c>
    </row>
    <row r="340" spans="1:9" ht="17.5" customHeight="1" x14ac:dyDescent="0.35">
      <c r="A340" s="458"/>
      <c r="B340" s="458"/>
      <c r="C340" s="458"/>
      <c r="D340" s="208" t="s">
        <v>870</v>
      </c>
      <c r="E340" s="306">
        <v>8715.9996000000046</v>
      </c>
      <c r="F340" s="306">
        <v>0</v>
      </c>
      <c r="G340" s="306">
        <v>0</v>
      </c>
      <c r="H340" s="306">
        <v>0</v>
      </c>
      <c r="I340" s="306">
        <v>0</v>
      </c>
    </row>
    <row r="341" spans="1:9" ht="17.5" customHeight="1" x14ac:dyDescent="0.35">
      <c r="A341" s="910" t="s">
        <v>1328</v>
      </c>
      <c r="B341" s="910"/>
      <c r="C341" s="910"/>
      <c r="D341" s="116" t="s">
        <v>998</v>
      </c>
      <c r="E341" s="304">
        <v>681.00020000000006</v>
      </c>
      <c r="F341" s="304">
        <v>18327.999699999993</v>
      </c>
      <c r="G341" s="304">
        <v>6166.6484999999993</v>
      </c>
      <c r="H341" s="304">
        <v>0</v>
      </c>
      <c r="I341" s="304">
        <v>11304.741500000002</v>
      </c>
    </row>
    <row r="342" spans="1:9" ht="17.5" customHeight="1" x14ac:dyDescent="0.35">
      <c r="A342" s="139"/>
      <c r="B342" s="139"/>
      <c r="C342" s="139"/>
      <c r="D342" s="208" t="s">
        <v>866</v>
      </c>
      <c r="E342" s="306">
        <v>0</v>
      </c>
      <c r="F342" s="306">
        <v>0</v>
      </c>
      <c r="G342" s="306">
        <v>2299.0002999999988</v>
      </c>
      <c r="H342" s="306">
        <v>0</v>
      </c>
      <c r="I342" s="306">
        <v>0</v>
      </c>
    </row>
    <row r="343" spans="1:9" ht="17.5" customHeight="1" x14ac:dyDescent="0.35">
      <c r="A343" s="139"/>
      <c r="B343" s="139"/>
      <c r="C343" s="139"/>
      <c r="D343" s="208" t="s">
        <v>941</v>
      </c>
      <c r="E343" s="306">
        <v>0</v>
      </c>
      <c r="F343" s="306">
        <v>0</v>
      </c>
      <c r="G343" s="306">
        <v>0</v>
      </c>
      <c r="H343" s="306">
        <v>0</v>
      </c>
      <c r="I343" s="306">
        <v>11304.741500000002</v>
      </c>
    </row>
    <row r="344" spans="1:9" ht="17.5" customHeight="1" x14ac:dyDescent="0.35">
      <c r="A344" s="139"/>
      <c r="B344" s="139"/>
      <c r="C344" s="139"/>
      <c r="D344" s="208" t="s">
        <v>867</v>
      </c>
      <c r="E344" s="306">
        <v>0</v>
      </c>
      <c r="F344" s="306">
        <v>0</v>
      </c>
      <c r="G344" s="306">
        <v>3867.6482000000001</v>
      </c>
      <c r="H344" s="306">
        <v>0</v>
      </c>
      <c r="I344" s="306">
        <v>0</v>
      </c>
    </row>
    <row r="345" spans="1:9" ht="17.5" customHeight="1" x14ac:dyDescent="0.35">
      <c r="A345" s="139"/>
      <c r="B345" s="139"/>
      <c r="C345" s="139"/>
      <c r="D345" s="208" t="s">
        <v>869</v>
      </c>
      <c r="E345" s="306">
        <v>0</v>
      </c>
      <c r="F345" s="306">
        <v>18327.999699999993</v>
      </c>
      <c r="G345" s="306">
        <v>0</v>
      </c>
      <c r="H345" s="306">
        <v>0</v>
      </c>
      <c r="I345" s="306">
        <v>0</v>
      </c>
    </row>
    <row r="346" spans="1:9" ht="17.5" customHeight="1" x14ac:dyDescent="0.35">
      <c r="A346" s="458"/>
      <c r="B346" s="458"/>
      <c r="C346" s="458"/>
      <c r="D346" s="208" t="s">
        <v>870</v>
      </c>
      <c r="E346" s="306">
        <v>681.00020000000006</v>
      </c>
      <c r="F346" s="306">
        <v>0</v>
      </c>
      <c r="G346" s="306">
        <v>0</v>
      </c>
      <c r="H346" s="306">
        <v>0</v>
      </c>
      <c r="I346" s="306">
        <v>0</v>
      </c>
    </row>
    <row r="347" spans="1:9" ht="22.5" customHeight="1" x14ac:dyDescent="0.35">
      <c r="A347" s="1186" t="s">
        <v>1329</v>
      </c>
      <c r="B347" s="1186"/>
      <c r="C347" s="1186"/>
      <c r="D347" s="1186"/>
      <c r="E347" s="1186"/>
      <c r="F347" s="1186"/>
      <c r="G347" s="1186"/>
      <c r="H347" s="1186"/>
      <c r="I347" s="1186"/>
    </row>
    <row r="348" spans="1:9" ht="17.5" customHeight="1" x14ac:dyDescent="0.35">
      <c r="H348" s="108"/>
    </row>
    <row r="349" spans="1:9" ht="70" customHeight="1" x14ac:dyDescent="0.35">
      <c r="A349" s="1219" t="s">
        <v>1151</v>
      </c>
      <c r="B349" s="1219"/>
      <c r="C349" s="1219"/>
      <c r="D349" s="1219"/>
      <c r="E349" s="1219"/>
      <c r="F349" s="1219"/>
      <c r="G349" s="5"/>
      <c r="H349" s="108"/>
    </row>
    <row r="350" spans="1:9" ht="175" customHeight="1" x14ac:dyDescent="0.4">
      <c r="A350" s="796" t="s">
        <v>1330</v>
      </c>
      <c r="B350" s="796"/>
      <c r="C350" s="796"/>
      <c r="D350" s="796"/>
      <c r="E350" s="796"/>
      <c r="F350" s="796"/>
      <c r="G350" s="796"/>
      <c r="H350" s="108"/>
    </row>
    <row r="351" spans="1:9" ht="10" customHeight="1" x14ac:dyDescent="0.35">
      <c r="H351" s="108"/>
    </row>
    <row r="352" spans="1:9" s="405" customFormat="1" ht="26.15" customHeight="1" x14ac:dyDescent="0.35">
      <c r="A352" s="1223" t="s">
        <v>1331</v>
      </c>
      <c r="B352" s="1223"/>
      <c r="C352" s="1223"/>
      <c r="D352" s="1223"/>
      <c r="E352" s="1223"/>
      <c r="F352" s="1223"/>
      <c r="G352" s="579"/>
      <c r="H352" s="579"/>
    </row>
    <row r="353" spans="1:8" ht="17.5" customHeight="1" x14ac:dyDescent="0.4">
      <c r="A353" s="196"/>
      <c r="B353" s="165"/>
      <c r="C353" s="165"/>
      <c r="D353" s="165"/>
      <c r="E353" s="206">
        <v>2024</v>
      </c>
      <c r="F353" s="214">
        <v>2025</v>
      </c>
      <c r="G353" s="108"/>
      <c r="H353" s="108"/>
    </row>
    <row r="354" spans="1:8" ht="17.5" customHeight="1" x14ac:dyDescent="0.35">
      <c r="A354" s="1264" t="s">
        <v>1332</v>
      </c>
      <c r="B354" s="1264"/>
      <c r="C354" s="1264"/>
      <c r="D354" s="211" t="s">
        <v>1023</v>
      </c>
      <c r="E354" s="206" t="s">
        <v>998</v>
      </c>
      <c r="F354" s="215" t="s">
        <v>998</v>
      </c>
      <c r="G354" s="108"/>
      <c r="H354" s="108"/>
    </row>
    <row r="355" spans="1:8" ht="17.5" customHeight="1" x14ac:dyDescent="0.35">
      <c r="A355" s="1217" t="s">
        <v>1333</v>
      </c>
      <c r="B355" s="1217"/>
      <c r="C355" s="1217"/>
      <c r="D355" s="116" t="s">
        <v>998</v>
      </c>
      <c r="E355" s="304">
        <v>131912207.81999999</v>
      </c>
      <c r="F355" s="324">
        <v>122421917.0816</v>
      </c>
      <c r="G355" s="108"/>
      <c r="H355" s="108"/>
    </row>
    <row r="356" spans="1:8" ht="17.5" customHeight="1" x14ac:dyDescent="0.35">
      <c r="A356" s="1218"/>
      <c r="B356" s="1218"/>
      <c r="C356" s="1218"/>
      <c r="D356" s="208" t="s">
        <v>866</v>
      </c>
      <c r="E356" s="306">
        <v>260597</v>
      </c>
      <c r="F356" s="332">
        <v>358874</v>
      </c>
      <c r="G356" s="108"/>
      <c r="H356" s="108"/>
    </row>
    <row r="357" spans="1:8" ht="17.5" customHeight="1" x14ac:dyDescent="0.35">
      <c r="A357" s="183"/>
      <c r="B357" s="183"/>
      <c r="C357" s="183"/>
      <c r="D357" s="208" t="s">
        <v>941</v>
      </c>
      <c r="E357" s="306" t="s">
        <v>940</v>
      </c>
      <c r="F357" s="307">
        <v>760497</v>
      </c>
      <c r="G357" s="108"/>
      <c r="H357" s="108"/>
    </row>
    <row r="358" spans="1:8" ht="17.5" customHeight="1" x14ac:dyDescent="0.35">
      <c r="A358" s="1187"/>
      <c r="B358" s="1187"/>
      <c r="C358" s="1187"/>
      <c r="D358" s="208" t="s">
        <v>867</v>
      </c>
      <c r="E358" s="306">
        <v>9033683.9700000007</v>
      </c>
      <c r="F358" s="307">
        <v>9852393.5899999999</v>
      </c>
      <c r="G358" s="108"/>
      <c r="H358" s="108"/>
    </row>
    <row r="359" spans="1:8" ht="17.5" customHeight="1" x14ac:dyDescent="0.35">
      <c r="A359" s="1187"/>
      <c r="B359" s="1187"/>
      <c r="C359" s="1187"/>
      <c r="D359" s="208" t="s">
        <v>869</v>
      </c>
      <c r="E359" s="306">
        <v>122617926.84999999</v>
      </c>
      <c r="F359" s="307">
        <v>111450152.49159899</v>
      </c>
      <c r="G359" s="108"/>
      <c r="H359" s="108"/>
    </row>
    <row r="360" spans="1:8" ht="17.5" customHeight="1" x14ac:dyDescent="0.35">
      <c r="A360" s="1225"/>
      <c r="B360" s="1225"/>
      <c r="C360" s="1225"/>
      <c r="D360" s="208" t="s">
        <v>870</v>
      </c>
      <c r="E360" s="306">
        <v>0</v>
      </c>
      <c r="F360" s="307">
        <v>0</v>
      </c>
      <c r="G360" s="108"/>
      <c r="H360" s="108"/>
    </row>
    <row r="361" spans="1:8" ht="17.5" customHeight="1" x14ac:dyDescent="0.35">
      <c r="A361" s="1228" t="s">
        <v>1334</v>
      </c>
      <c r="B361" s="1228"/>
      <c r="C361" s="1228"/>
      <c r="D361" s="116" t="s">
        <v>998</v>
      </c>
      <c r="E361" s="304">
        <v>2267600.85</v>
      </c>
      <c r="F361" s="305">
        <v>1869067.31</v>
      </c>
      <c r="G361" s="108"/>
      <c r="H361" s="108"/>
    </row>
    <row r="362" spans="1:8" ht="17.5" customHeight="1" x14ac:dyDescent="0.35">
      <c r="A362" s="1218"/>
      <c r="B362" s="1218"/>
      <c r="C362" s="1218"/>
      <c r="D362" s="208" t="s">
        <v>866</v>
      </c>
      <c r="E362" s="306">
        <v>422594</v>
      </c>
      <c r="F362" s="307">
        <v>359177</v>
      </c>
      <c r="G362" s="108"/>
      <c r="H362" s="108"/>
    </row>
    <row r="363" spans="1:8" ht="17.5" customHeight="1" x14ac:dyDescent="0.35">
      <c r="A363" s="183"/>
      <c r="B363" s="183"/>
      <c r="C363" s="183"/>
      <c r="D363" s="208" t="s">
        <v>941</v>
      </c>
      <c r="E363" s="306" t="s">
        <v>940</v>
      </c>
      <c r="F363" s="307">
        <v>0</v>
      </c>
      <c r="G363" s="108"/>
      <c r="H363" s="108"/>
    </row>
    <row r="364" spans="1:8" ht="17.5" customHeight="1" x14ac:dyDescent="0.35">
      <c r="A364" s="1187"/>
      <c r="B364" s="1187"/>
      <c r="C364" s="1187"/>
      <c r="D364" s="208" t="s">
        <v>867</v>
      </c>
      <c r="E364" s="306">
        <v>1464686.85</v>
      </c>
      <c r="F364" s="307">
        <v>1217186.31</v>
      </c>
      <c r="G364" s="108"/>
      <c r="H364" s="108"/>
    </row>
    <row r="365" spans="1:8" ht="17.5" customHeight="1" x14ac:dyDescent="0.35">
      <c r="A365" s="1187"/>
      <c r="B365" s="1187"/>
      <c r="C365" s="1187"/>
      <c r="D365" s="208" t="s">
        <v>869</v>
      </c>
      <c r="E365" s="306">
        <v>0</v>
      </c>
      <c r="F365" s="307">
        <v>0</v>
      </c>
      <c r="G365" s="108"/>
      <c r="H365" s="108"/>
    </row>
    <row r="366" spans="1:8" ht="17.5" customHeight="1" x14ac:dyDescent="0.35">
      <c r="A366" s="1225"/>
      <c r="B366" s="1225"/>
      <c r="C366" s="1225"/>
      <c r="D366" s="208" t="s">
        <v>870</v>
      </c>
      <c r="E366" s="306">
        <v>380320</v>
      </c>
      <c r="F366" s="307">
        <v>380320</v>
      </c>
      <c r="G366" s="108"/>
      <c r="H366" s="108"/>
    </row>
    <row r="367" spans="1:8" ht="17.5" customHeight="1" x14ac:dyDescent="0.35">
      <c r="A367" s="1228" t="s">
        <v>1335</v>
      </c>
      <c r="B367" s="1228"/>
      <c r="C367" s="1228"/>
      <c r="D367" s="116" t="s">
        <v>998</v>
      </c>
      <c r="E367" s="304">
        <v>54048309.030000001</v>
      </c>
      <c r="F367" s="305">
        <v>58503681.691</v>
      </c>
      <c r="G367" s="108"/>
      <c r="H367" s="108"/>
    </row>
    <row r="368" spans="1:8" ht="17.5" customHeight="1" x14ac:dyDescent="0.35">
      <c r="A368" s="1218"/>
      <c r="B368" s="1218"/>
      <c r="C368" s="1218"/>
      <c r="D368" s="208" t="s">
        <v>866</v>
      </c>
      <c r="E368" s="306">
        <v>872667</v>
      </c>
      <c r="F368" s="307">
        <v>923917</v>
      </c>
      <c r="G368" s="108"/>
      <c r="H368" s="108"/>
    </row>
    <row r="369" spans="1:8" ht="17.5" customHeight="1" x14ac:dyDescent="0.35">
      <c r="A369" s="183"/>
      <c r="B369" s="183"/>
      <c r="C369" s="183"/>
      <c r="D369" s="208" t="s">
        <v>941</v>
      </c>
      <c r="E369" s="306" t="s">
        <v>940</v>
      </c>
      <c r="F369" s="307">
        <v>2920636</v>
      </c>
      <c r="G369" s="108"/>
      <c r="H369" s="108"/>
    </row>
    <row r="370" spans="1:8" ht="17.5" customHeight="1" x14ac:dyDescent="0.35">
      <c r="A370" s="1187"/>
      <c r="B370" s="1187"/>
      <c r="C370" s="1187"/>
      <c r="D370" s="208" t="s">
        <v>867</v>
      </c>
      <c r="E370" s="306">
        <v>2060365.39</v>
      </c>
      <c r="F370" s="307">
        <v>1740670.57</v>
      </c>
      <c r="G370" s="108"/>
      <c r="H370" s="108"/>
    </row>
    <row r="371" spans="1:8" ht="17.5" customHeight="1" x14ac:dyDescent="0.35">
      <c r="A371" s="1187"/>
      <c r="B371" s="1187"/>
      <c r="C371" s="1187"/>
      <c r="D371" s="208" t="s">
        <v>869</v>
      </c>
      <c r="E371" s="306">
        <v>50225770.890000001</v>
      </c>
      <c r="F371" s="307">
        <v>52052634.901000001</v>
      </c>
      <c r="G371" s="108"/>
      <c r="H371" s="108"/>
    </row>
    <row r="372" spans="1:8" ht="17.5" customHeight="1" x14ac:dyDescent="0.35">
      <c r="A372" s="1225"/>
      <c r="B372" s="1225"/>
      <c r="C372" s="1225"/>
      <c r="D372" s="208" t="s">
        <v>870</v>
      </c>
      <c r="E372" s="306">
        <v>889505.75</v>
      </c>
      <c r="F372" s="307">
        <v>865823.22</v>
      </c>
      <c r="G372" s="108"/>
      <c r="H372" s="108"/>
    </row>
    <row r="373" spans="1:8" ht="17.5" customHeight="1" x14ac:dyDescent="0.35">
      <c r="A373" s="116" t="s">
        <v>998</v>
      </c>
      <c r="B373" s="116"/>
      <c r="C373" s="116"/>
      <c r="D373" s="116"/>
      <c r="E373" s="304">
        <f>E367+E361+E355</f>
        <v>188228117.69999999</v>
      </c>
      <c r="F373" s="305">
        <v>182794666.0826</v>
      </c>
      <c r="G373" s="108"/>
      <c r="H373" s="108"/>
    </row>
    <row r="374" spans="1:8" ht="10" customHeight="1" x14ac:dyDescent="0.35">
      <c r="A374" s="108"/>
      <c r="B374" s="108"/>
      <c r="C374" s="108"/>
      <c r="D374" s="108"/>
      <c r="E374" s="108"/>
      <c r="F374" s="108"/>
      <c r="G374" s="108"/>
      <c r="H374" s="108"/>
    </row>
    <row r="375" spans="1:8" s="405" customFormat="1" ht="26.15" customHeight="1" x14ac:dyDescent="0.35">
      <c r="A375" s="1223" t="s">
        <v>1336</v>
      </c>
      <c r="B375" s="1223"/>
      <c r="C375" s="1223"/>
      <c r="D375" s="1223"/>
      <c r="E375" s="1223"/>
      <c r="F375" s="1223"/>
      <c r="G375" s="579"/>
      <c r="H375" s="579"/>
    </row>
    <row r="376" spans="1:8" ht="17.5" customHeight="1" x14ac:dyDescent="0.4">
      <c r="A376" s="196"/>
      <c r="B376" s="165"/>
      <c r="C376" s="165"/>
      <c r="D376" s="165"/>
      <c r="E376" s="209">
        <v>2024</v>
      </c>
      <c r="F376" s="209">
        <v>2025</v>
      </c>
      <c r="G376" s="108"/>
      <c r="H376" s="108"/>
    </row>
    <row r="377" spans="1:8" ht="17.5" customHeight="1" x14ac:dyDescent="0.35">
      <c r="A377" s="1264"/>
      <c r="B377" s="1264"/>
      <c r="C377" s="1264"/>
      <c r="D377" s="211" t="s">
        <v>1023</v>
      </c>
      <c r="E377" s="206" t="s">
        <v>1337</v>
      </c>
      <c r="F377" s="215" t="s">
        <v>1337</v>
      </c>
      <c r="G377" s="108"/>
      <c r="H377" s="108"/>
    </row>
    <row r="378" spans="1:8" ht="17.5" customHeight="1" x14ac:dyDescent="0.35">
      <c r="A378" s="1217" t="s">
        <v>1333</v>
      </c>
      <c r="B378" s="1217"/>
      <c r="C378" s="1217"/>
      <c r="D378" s="116" t="s">
        <v>998</v>
      </c>
      <c r="E378" s="304">
        <v>2.36</v>
      </c>
      <c r="F378" s="324">
        <v>1.96</v>
      </c>
      <c r="G378" s="108"/>
      <c r="H378" s="108"/>
    </row>
    <row r="379" spans="1:8" ht="17.5" customHeight="1" x14ac:dyDescent="0.35">
      <c r="A379" s="1218"/>
      <c r="B379" s="1218"/>
      <c r="C379" s="1218"/>
      <c r="D379" s="208" t="s">
        <v>866</v>
      </c>
      <c r="E379" s="306">
        <v>0.15</v>
      </c>
      <c r="F379" s="307">
        <v>0.18</v>
      </c>
      <c r="G379" s="108"/>
      <c r="H379" s="108"/>
    </row>
    <row r="380" spans="1:8" ht="17.5" customHeight="1" x14ac:dyDescent="0.35">
      <c r="A380" s="183"/>
      <c r="B380" s="183"/>
      <c r="C380" s="183"/>
      <c r="D380" s="208" t="s">
        <v>941</v>
      </c>
      <c r="E380" s="306" t="s">
        <v>940</v>
      </c>
      <c r="F380" s="307">
        <v>0.24</v>
      </c>
      <c r="G380" s="108"/>
      <c r="H380" s="108"/>
    </row>
    <row r="381" spans="1:8" ht="17.5" customHeight="1" x14ac:dyDescent="0.35">
      <c r="A381" s="1187"/>
      <c r="B381" s="1187"/>
      <c r="C381" s="1187"/>
      <c r="D381" s="208" t="s">
        <v>867</v>
      </c>
      <c r="E381" s="306">
        <v>3.46</v>
      </c>
      <c r="F381" s="307">
        <v>2.56</v>
      </c>
      <c r="G381" s="108"/>
      <c r="H381" s="108"/>
    </row>
    <row r="382" spans="1:8" ht="17.5" customHeight="1" x14ac:dyDescent="0.35">
      <c r="A382" s="1187"/>
      <c r="B382" s="1187"/>
      <c r="C382" s="1187"/>
      <c r="D382" s="208" t="s">
        <v>869</v>
      </c>
      <c r="E382" s="306">
        <v>2.38</v>
      </c>
      <c r="F382" s="307">
        <v>2.09</v>
      </c>
      <c r="G382" s="108"/>
      <c r="H382" s="108"/>
    </row>
    <row r="383" spans="1:8" ht="17.5" customHeight="1" x14ac:dyDescent="0.35">
      <c r="A383" s="1225"/>
      <c r="B383" s="1225"/>
      <c r="C383" s="1225"/>
      <c r="D383" s="208" t="s">
        <v>870</v>
      </c>
      <c r="E383" s="306">
        <v>0</v>
      </c>
      <c r="F383" s="307">
        <v>1.96</v>
      </c>
      <c r="G383" s="108"/>
      <c r="H383" s="108"/>
    </row>
    <row r="384" spans="1:8" ht="17.5" customHeight="1" x14ac:dyDescent="0.35">
      <c r="A384" s="1228" t="s">
        <v>1334</v>
      </c>
      <c r="B384" s="1228"/>
      <c r="C384" s="1228"/>
      <c r="D384" s="116" t="s">
        <v>998</v>
      </c>
      <c r="E384" s="304">
        <v>0.42</v>
      </c>
      <c r="F384" s="305">
        <v>0.27</v>
      </c>
      <c r="G384" s="108"/>
      <c r="H384" s="108"/>
    </row>
    <row r="385" spans="1:8" ht="17.5" customHeight="1" x14ac:dyDescent="0.35">
      <c r="A385" s="1218"/>
      <c r="B385" s="1218"/>
      <c r="C385" s="1218"/>
      <c r="D385" s="208" t="s">
        <v>866</v>
      </c>
      <c r="E385" s="306">
        <v>0.24</v>
      </c>
      <c r="F385" s="307">
        <v>0.18</v>
      </c>
      <c r="G385" s="108"/>
      <c r="H385" s="108"/>
    </row>
    <row r="386" spans="1:8" ht="17.5" customHeight="1" x14ac:dyDescent="0.35">
      <c r="A386" s="183"/>
      <c r="B386" s="183"/>
      <c r="C386" s="183"/>
      <c r="D386" s="208" t="s">
        <v>941</v>
      </c>
      <c r="E386" s="306" t="s">
        <v>940</v>
      </c>
      <c r="F386" s="307">
        <v>0</v>
      </c>
      <c r="G386" s="108"/>
      <c r="H386" s="108"/>
    </row>
    <row r="387" spans="1:8" ht="17.5" customHeight="1" x14ac:dyDescent="0.35">
      <c r="A387" s="1187"/>
      <c r="B387" s="1187"/>
      <c r="C387" s="1187"/>
      <c r="D387" s="208" t="s">
        <v>867</v>
      </c>
      <c r="E387" s="306">
        <v>0.56000000000000005</v>
      </c>
      <c r="F387" s="307">
        <v>0.32</v>
      </c>
      <c r="G387" s="108"/>
      <c r="H387" s="108"/>
    </row>
    <row r="388" spans="1:8" ht="17.5" customHeight="1" x14ac:dyDescent="0.35">
      <c r="A388" s="1187"/>
      <c r="B388" s="1187"/>
      <c r="C388" s="1187"/>
      <c r="D388" s="208" t="s">
        <v>869</v>
      </c>
      <c r="E388" s="306">
        <v>0</v>
      </c>
      <c r="F388" s="307">
        <v>0</v>
      </c>
      <c r="G388" s="108"/>
      <c r="H388" s="108"/>
    </row>
    <row r="389" spans="1:8" ht="17.5" customHeight="1" x14ac:dyDescent="0.35">
      <c r="A389" s="1225"/>
      <c r="B389" s="1225"/>
      <c r="C389" s="1225"/>
      <c r="D389" s="208" t="s">
        <v>870</v>
      </c>
      <c r="E389" s="306">
        <v>0.37</v>
      </c>
      <c r="F389" s="307">
        <v>0.3</v>
      </c>
      <c r="G389" s="108"/>
      <c r="H389" s="108"/>
    </row>
    <row r="390" spans="1:8" ht="17.5" customHeight="1" x14ac:dyDescent="0.35">
      <c r="A390" s="1228" t="s">
        <v>1335</v>
      </c>
      <c r="B390" s="1228"/>
      <c r="C390" s="1228"/>
      <c r="D390" s="116" t="s">
        <v>998</v>
      </c>
      <c r="E390" s="304">
        <v>0.95</v>
      </c>
      <c r="F390" s="305">
        <v>0.92</v>
      </c>
      <c r="G390" s="108"/>
      <c r="H390" s="108"/>
    </row>
    <row r="391" spans="1:8" ht="17.5" customHeight="1" x14ac:dyDescent="0.35">
      <c r="A391" s="1218"/>
      <c r="B391" s="1218"/>
      <c r="C391" s="1218"/>
      <c r="D391" s="208" t="s">
        <v>866</v>
      </c>
      <c r="E391" s="306">
        <v>0.5</v>
      </c>
      <c r="F391" s="307">
        <v>0.46</v>
      </c>
      <c r="G391" s="108"/>
      <c r="H391" s="108"/>
    </row>
    <row r="392" spans="1:8" ht="17.5" customHeight="1" x14ac:dyDescent="0.35">
      <c r="A392" s="183"/>
      <c r="B392" s="183"/>
      <c r="C392" s="183"/>
      <c r="D392" s="208" t="s">
        <v>941</v>
      </c>
      <c r="E392" s="306" t="s">
        <v>940</v>
      </c>
      <c r="F392" s="307">
        <v>0.94</v>
      </c>
      <c r="G392" s="108"/>
      <c r="H392" s="108"/>
    </row>
    <row r="393" spans="1:8" ht="17.5" customHeight="1" x14ac:dyDescent="0.35">
      <c r="A393" s="1187"/>
      <c r="B393" s="1187"/>
      <c r="C393" s="1187"/>
      <c r="D393" s="208" t="s">
        <v>867</v>
      </c>
      <c r="E393" s="306">
        <v>0.79</v>
      </c>
      <c r="F393" s="307">
        <v>0.45</v>
      </c>
      <c r="G393" s="108"/>
      <c r="H393" s="108"/>
    </row>
    <row r="394" spans="1:8" ht="17.5" customHeight="1" x14ac:dyDescent="0.35">
      <c r="A394" s="1187"/>
      <c r="B394" s="1187"/>
      <c r="C394" s="1187"/>
      <c r="D394" s="208" t="s">
        <v>869</v>
      </c>
      <c r="E394" s="306">
        <v>0.97</v>
      </c>
      <c r="F394" s="307">
        <v>0.97</v>
      </c>
      <c r="G394" s="108"/>
      <c r="H394" s="108"/>
    </row>
    <row r="395" spans="1:8" ht="17.5" customHeight="1" x14ac:dyDescent="0.35">
      <c r="A395" s="1225"/>
      <c r="B395" s="1225"/>
      <c r="C395" s="1225"/>
      <c r="D395" s="208" t="s">
        <v>870</v>
      </c>
      <c r="E395" s="306">
        <v>0.86</v>
      </c>
      <c r="F395" s="307">
        <v>0.88</v>
      </c>
      <c r="G395" s="108"/>
      <c r="H395" s="108"/>
    </row>
    <row r="396" spans="1:8" ht="17.5" customHeight="1" x14ac:dyDescent="0.35">
      <c r="A396" s="116" t="s">
        <v>998</v>
      </c>
      <c r="B396" s="116"/>
      <c r="C396" s="116"/>
      <c r="D396" s="116"/>
      <c r="E396" s="304">
        <v>3.3</v>
      </c>
      <c r="F396" s="305">
        <v>2.88</v>
      </c>
      <c r="G396" s="108"/>
      <c r="H396" s="108"/>
    </row>
    <row r="397" spans="1:8" ht="10" customHeight="1" x14ac:dyDescent="0.35">
      <c r="A397" s="1186"/>
      <c r="B397" s="1186"/>
      <c r="C397" s="1186"/>
      <c r="D397" s="1186"/>
      <c r="E397" s="1186"/>
      <c r="F397" s="1186"/>
      <c r="G397" s="108"/>
      <c r="H397" s="108"/>
    </row>
    <row r="398" spans="1:8" s="405" customFormat="1" ht="26.15" customHeight="1" x14ac:dyDescent="0.35">
      <c r="A398" s="1223" t="s">
        <v>1338</v>
      </c>
      <c r="B398" s="1223"/>
      <c r="C398" s="1223"/>
      <c r="D398" s="1223"/>
      <c r="E398" s="1223"/>
      <c r="F398" s="1223"/>
      <c r="G398" s="1223"/>
      <c r="H398" s="579"/>
    </row>
    <row r="399" spans="1:8" ht="17.5" customHeight="1" x14ac:dyDescent="0.4">
      <c r="A399" s="196"/>
      <c r="B399" s="165"/>
      <c r="C399" s="165"/>
      <c r="D399" s="165"/>
      <c r="E399" s="165"/>
      <c r="F399" s="209">
        <v>2024</v>
      </c>
      <c r="G399" s="209">
        <v>2025</v>
      </c>
      <c r="H399" s="108"/>
    </row>
    <row r="400" spans="1:8" ht="17.5" customHeight="1" x14ac:dyDescent="0.35">
      <c r="A400" s="1243" t="s">
        <v>1023</v>
      </c>
      <c r="B400" s="1243"/>
      <c r="C400" s="1243"/>
      <c r="D400" s="200" t="s">
        <v>1261</v>
      </c>
      <c r="E400" s="201"/>
      <c r="F400" s="210" t="s">
        <v>1339</v>
      </c>
      <c r="G400" s="210" t="s">
        <v>1339</v>
      </c>
      <c r="H400" s="108"/>
    </row>
    <row r="401" spans="1:8" ht="17.5" customHeight="1" x14ac:dyDescent="0.35">
      <c r="A401" s="1217" t="s">
        <v>866</v>
      </c>
      <c r="B401" s="1217"/>
      <c r="C401" s="1217"/>
      <c r="D401" s="1259" t="s">
        <v>998</v>
      </c>
      <c r="E401" s="1259"/>
      <c r="F401" s="325">
        <v>2713.21</v>
      </c>
      <c r="G401" s="324">
        <v>6974.2020000000011</v>
      </c>
      <c r="H401" s="108"/>
    </row>
    <row r="402" spans="1:8" ht="17.5" customHeight="1" x14ac:dyDescent="0.35">
      <c r="A402" s="139"/>
      <c r="B402" s="139"/>
      <c r="C402" s="139"/>
      <c r="D402" s="191" t="s">
        <v>1340</v>
      </c>
      <c r="E402" s="116"/>
      <c r="F402" s="326">
        <v>353.46000000000004</v>
      </c>
      <c r="G402" s="307">
        <v>497.303</v>
      </c>
      <c r="H402" s="108"/>
    </row>
    <row r="403" spans="1:8" ht="17.5" customHeight="1" x14ac:dyDescent="0.35">
      <c r="A403" s="535"/>
      <c r="B403" s="535"/>
      <c r="C403" s="535"/>
      <c r="D403" s="1260" t="s">
        <v>1341</v>
      </c>
      <c r="E403" s="1260"/>
      <c r="F403" s="326">
        <v>2359.75</v>
      </c>
      <c r="G403" s="307">
        <v>6476.8990000000013</v>
      </c>
      <c r="H403" s="108"/>
    </row>
    <row r="404" spans="1:8" ht="17.5" customHeight="1" x14ac:dyDescent="0.35">
      <c r="A404" s="1265" t="s">
        <v>941</v>
      </c>
      <c r="B404" s="1265"/>
      <c r="C404" s="1265"/>
      <c r="D404" s="1259" t="s">
        <v>998</v>
      </c>
      <c r="E404" s="1259"/>
      <c r="F404" s="325" t="s">
        <v>1182</v>
      </c>
      <c r="G404" s="324">
        <v>1296.0711999999901</v>
      </c>
      <c r="H404" s="108"/>
    </row>
    <row r="405" spans="1:8" ht="17.5" customHeight="1" x14ac:dyDescent="0.35">
      <c r="A405" s="139"/>
      <c r="B405" s="139"/>
      <c r="C405" s="139"/>
      <c r="D405" s="191" t="s">
        <v>1340</v>
      </c>
      <c r="E405" s="116"/>
      <c r="F405" s="326" t="s">
        <v>1182</v>
      </c>
      <c r="G405" s="307">
        <v>389.93579999999997</v>
      </c>
      <c r="H405" s="108"/>
    </row>
    <row r="406" spans="1:8" ht="17.5" customHeight="1" x14ac:dyDescent="0.35">
      <c r="A406" s="535"/>
      <c r="B406" s="535"/>
      <c r="C406" s="535"/>
      <c r="D406" s="1260" t="s">
        <v>1341</v>
      </c>
      <c r="E406" s="1260"/>
      <c r="F406" s="326" t="s">
        <v>1182</v>
      </c>
      <c r="G406" s="307">
        <v>906.1354</v>
      </c>
      <c r="H406" s="108"/>
    </row>
    <row r="407" spans="1:8" ht="17.5" customHeight="1" x14ac:dyDescent="0.35">
      <c r="A407" s="1265" t="s">
        <v>867</v>
      </c>
      <c r="B407" s="1265"/>
      <c r="C407" s="1265"/>
      <c r="D407" s="1259" t="s">
        <v>998</v>
      </c>
      <c r="E407" s="1259"/>
      <c r="F407" s="325">
        <v>1081.0299999999997</v>
      </c>
      <c r="G407" s="324">
        <v>1055.75</v>
      </c>
      <c r="H407" s="108"/>
    </row>
    <row r="408" spans="1:8" ht="17.5" customHeight="1" x14ac:dyDescent="0.35">
      <c r="A408" s="139"/>
      <c r="B408" s="139"/>
      <c r="C408" s="139"/>
      <c r="D408" s="191" t="s">
        <v>1340</v>
      </c>
      <c r="E408" s="116"/>
      <c r="F408" s="326">
        <v>392.38</v>
      </c>
      <c r="G408" s="307">
        <v>276.39999999999998</v>
      </c>
      <c r="H408" s="108"/>
    </row>
    <row r="409" spans="1:8" ht="17.5" customHeight="1" x14ac:dyDescent="0.35">
      <c r="A409" s="535"/>
      <c r="B409" s="535"/>
      <c r="C409" s="535"/>
      <c r="D409" s="1260" t="s">
        <v>1341</v>
      </c>
      <c r="E409" s="1260"/>
      <c r="F409" s="326">
        <v>688.64999999999986</v>
      </c>
      <c r="G409" s="307">
        <v>779.35</v>
      </c>
      <c r="H409" s="108"/>
    </row>
    <row r="410" spans="1:8" ht="17.5" customHeight="1" x14ac:dyDescent="0.35">
      <c r="A410" s="1265" t="s">
        <v>869</v>
      </c>
      <c r="B410" s="1265"/>
      <c r="C410" s="1265"/>
      <c r="D410" s="1259" t="s">
        <v>998</v>
      </c>
      <c r="E410" s="1259"/>
      <c r="F410" s="325">
        <v>15996.363499999996</v>
      </c>
      <c r="G410" s="324">
        <v>12380.1735999999</v>
      </c>
      <c r="H410" s="108"/>
    </row>
    <row r="411" spans="1:8" ht="17.5" customHeight="1" x14ac:dyDescent="0.35">
      <c r="A411" s="139"/>
      <c r="B411" s="139"/>
      <c r="C411" s="139"/>
      <c r="D411" s="191" t="s">
        <v>1340</v>
      </c>
      <c r="E411" s="116"/>
      <c r="F411" s="326">
        <v>2942.6035000000002</v>
      </c>
      <c r="G411" s="307">
        <v>2953.5436</v>
      </c>
      <c r="H411" s="108"/>
    </row>
    <row r="412" spans="1:8" ht="17.5" customHeight="1" x14ac:dyDescent="0.35">
      <c r="A412" s="535"/>
      <c r="B412" s="535"/>
      <c r="C412" s="535"/>
      <c r="D412" s="1260" t="s">
        <v>1341</v>
      </c>
      <c r="E412" s="1260"/>
      <c r="F412" s="326">
        <v>13053.759999999997</v>
      </c>
      <c r="G412" s="307">
        <v>9426.6299999999901</v>
      </c>
      <c r="H412" s="108"/>
    </row>
    <row r="413" spans="1:8" ht="17.5" customHeight="1" x14ac:dyDescent="0.35">
      <c r="A413" s="1265" t="s">
        <v>870</v>
      </c>
      <c r="B413" s="1265"/>
      <c r="C413" s="1265"/>
      <c r="D413" s="1259" t="s">
        <v>998</v>
      </c>
      <c r="E413" s="1259"/>
      <c r="F413" s="325">
        <v>2027.6144000000002</v>
      </c>
      <c r="G413" s="324">
        <v>2068.0879</v>
      </c>
      <c r="H413" s="108"/>
    </row>
    <row r="414" spans="1:8" ht="17.5" customHeight="1" x14ac:dyDescent="0.35">
      <c r="A414" s="139"/>
      <c r="B414" s="139"/>
      <c r="C414" s="139"/>
      <c r="D414" s="191" t="s">
        <v>1340</v>
      </c>
      <c r="E414" s="116"/>
      <c r="F414" s="326">
        <v>633.54040000000009</v>
      </c>
      <c r="G414" s="307">
        <v>848.30029999999999</v>
      </c>
      <c r="H414" s="108"/>
    </row>
    <row r="415" spans="1:8" ht="17.5" customHeight="1" x14ac:dyDescent="0.35">
      <c r="A415" s="535"/>
      <c r="B415" s="535"/>
      <c r="C415" s="535"/>
      <c r="D415" s="1260" t="s">
        <v>1341</v>
      </c>
      <c r="E415" s="1260"/>
      <c r="F415" s="326">
        <v>1394.0740000000001</v>
      </c>
      <c r="G415" s="307">
        <v>1219.7875999999901</v>
      </c>
      <c r="H415" s="108"/>
    </row>
    <row r="416" spans="1:8" ht="17.5" customHeight="1" x14ac:dyDescent="0.35">
      <c r="A416" s="536" t="s">
        <v>998</v>
      </c>
      <c r="B416" s="462"/>
      <c r="C416" s="462"/>
      <c r="D416" s="334"/>
      <c r="E416" s="334"/>
      <c r="F416" s="335">
        <f>F413+F410+F407+F401</f>
        <v>21818.217899999992</v>
      </c>
      <c r="G416" s="336">
        <f>G413+G410+G407+G404+G401</f>
        <v>23774.284699999891</v>
      </c>
      <c r="H416" s="108"/>
    </row>
    <row r="417" spans="1:8" ht="10" customHeight="1" x14ac:dyDescent="0.35">
      <c r="A417" s="248"/>
      <c r="B417" s="248"/>
      <c r="C417" s="248"/>
      <c r="D417" s="111"/>
      <c r="E417" s="111"/>
      <c r="F417" s="353"/>
      <c r="G417" s="750"/>
      <c r="H417" s="108"/>
    </row>
    <row r="418" spans="1:8" s="405" customFormat="1" ht="26.15" customHeight="1" x14ac:dyDescent="0.35">
      <c r="A418" s="683" t="s">
        <v>1342</v>
      </c>
      <c r="B418" s="635"/>
      <c r="C418" s="635"/>
      <c r="D418" s="635"/>
      <c r="E418" s="635"/>
      <c r="F418" s="601"/>
      <c r="G418" s="749"/>
      <c r="H418" s="579"/>
    </row>
    <row r="419" spans="1:8" ht="17.5" customHeight="1" x14ac:dyDescent="0.35">
      <c r="A419" s="199" t="s">
        <v>1023</v>
      </c>
      <c r="B419" s="1224"/>
      <c r="C419" s="1224"/>
      <c r="D419" s="201">
        <v>2024</v>
      </c>
      <c r="E419" s="201">
        <v>2025</v>
      </c>
      <c r="F419" s="108"/>
      <c r="G419" s="108"/>
      <c r="H419" s="108"/>
    </row>
    <row r="420" spans="1:8" ht="17.5" customHeight="1" x14ac:dyDescent="0.35">
      <c r="A420" s="1198" t="s">
        <v>866</v>
      </c>
      <c r="B420" s="1198"/>
      <c r="C420" s="1198"/>
      <c r="D420" s="115">
        <v>1.34</v>
      </c>
      <c r="E420" s="192">
        <v>3.22</v>
      </c>
      <c r="F420" s="108"/>
      <c r="G420" s="108"/>
      <c r="H420" s="108"/>
    </row>
    <row r="421" spans="1:8" ht="17.5" customHeight="1" x14ac:dyDescent="0.35">
      <c r="A421" s="1265" t="s">
        <v>941</v>
      </c>
      <c r="B421" s="1265"/>
      <c r="C421" s="1265"/>
      <c r="D421" s="163" t="s">
        <v>940</v>
      </c>
      <c r="E421" s="194">
        <v>0.28999999999999998</v>
      </c>
      <c r="F421" s="108"/>
      <c r="G421" s="108"/>
      <c r="H421" s="108"/>
    </row>
    <row r="422" spans="1:8" ht="17.5" customHeight="1" x14ac:dyDescent="0.35">
      <c r="A422" s="1152" t="s">
        <v>867</v>
      </c>
      <c r="B422" s="1152"/>
      <c r="C422" s="1152"/>
      <c r="D422" s="163">
        <v>0.26</v>
      </c>
      <c r="E422" s="194">
        <v>0.2</v>
      </c>
      <c r="F422" s="108"/>
      <c r="G422" s="108"/>
      <c r="H422" s="108"/>
    </row>
    <row r="423" spans="1:8" ht="17.5" customHeight="1" x14ac:dyDescent="0.35">
      <c r="A423" s="1152" t="s">
        <v>869</v>
      </c>
      <c r="B423" s="1152"/>
      <c r="C423" s="1152"/>
      <c r="D423" s="163">
        <v>0.24</v>
      </c>
      <c r="E423" s="194">
        <v>0.17</v>
      </c>
      <c r="F423" s="108"/>
      <c r="G423" s="108"/>
      <c r="H423" s="108"/>
    </row>
    <row r="424" spans="1:8" ht="17.5" customHeight="1" x14ac:dyDescent="0.35">
      <c r="A424" s="1152" t="s">
        <v>870</v>
      </c>
      <c r="B424" s="1152"/>
      <c r="C424" s="1152"/>
      <c r="D424" s="163">
        <v>1.35</v>
      </c>
      <c r="E424" s="194">
        <v>1.23</v>
      </c>
      <c r="F424" s="108"/>
      <c r="G424" s="108"/>
      <c r="H424" s="108"/>
    </row>
    <row r="425" spans="1:8" ht="17.5" customHeight="1" x14ac:dyDescent="0.35">
      <c r="A425" s="1241" t="s">
        <v>998</v>
      </c>
      <c r="B425" s="1241"/>
      <c r="C425" s="1241"/>
      <c r="D425" s="259">
        <v>0.3</v>
      </c>
      <c r="E425" s="264">
        <v>0.28999999999999998</v>
      </c>
      <c r="F425" s="108"/>
      <c r="G425" s="108"/>
      <c r="H425" s="108"/>
    </row>
    <row r="426" spans="1:8" ht="10" customHeight="1" x14ac:dyDescent="0.35">
      <c r="A426" s="108"/>
      <c r="B426" s="108"/>
      <c r="C426" s="108"/>
      <c r="D426" s="108"/>
      <c r="E426" s="108"/>
      <c r="F426" s="108"/>
      <c r="G426" s="108"/>
      <c r="H426" s="108"/>
    </row>
    <row r="427" spans="1:8" s="405" customFormat="1" ht="26.15" customHeight="1" x14ac:dyDescent="0.35">
      <c r="A427" s="683" t="s">
        <v>1343</v>
      </c>
      <c r="B427" s="635"/>
      <c r="C427" s="635"/>
      <c r="D427" s="635"/>
      <c r="E427" s="635"/>
      <c r="F427" s="601"/>
      <c r="G427" s="579"/>
      <c r="H427" s="579"/>
    </row>
    <row r="428" spans="1:8" ht="17.5" customHeight="1" x14ac:dyDescent="0.35">
      <c r="A428" s="199" t="s">
        <v>1023</v>
      </c>
      <c r="B428" s="1224"/>
      <c r="C428" s="1224"/>
      <c r="D428" s="201">
        <v>2024</v>
      </c>
      <c r="E428" s="201">
        <v>2025</v>
      </c>
      <c r="F428" s="108"/>
      <c r="G428" s="108"/>
      <c r="H428" s="108"/>
    </row>
    <row r="429" spans="1:8" ht="17.5" customHeight="1" x14ac:dyDescent="0.35">
      <c r="A429" s="1198" t="s">
        <v>866</v>
      </c>
      <c r="B429" s="1198"/>
      <c r="C429" s="1198"/>
      <c r="D429" s="306">
        <v>0.2</v>
      </c>
      <c r="E429" s="307">
        <v>0.25</v>
      </c>
      <c r="F429" s="108"/>
      <c r="G429" s="108"/>
      <c r="H429" s="108"/>
    </row>
    <row r="430" spans="1:8" ht="17.5" customHeight="1" x14ac:dyDescent="0.35">
      <c r="A430" s="1265" t="s">
        <v>941</v>
      </c>
      <c r="B430" s="1265"/>
      <c r="C430" s="1265"/>
      <c r="D430" s="308" t="s">
        <v>940</v>
      </c>
      <c r="E430" s="309">
        <v>0.13</v>
      </c>
      <c r="F430" s="108"/>
      <c r="G430" s="108"/>
      <c r="H430" s="108"/>
    </row>
    <row r="431" spans="1:8" ht="17.5" customHeight="1" x14ac:dyDescent="0.35">
      <c r="A431" s="1152" t="s">
        <v>867</v>
      </c>
      <c r="B431" s="1152"/>
      <c r="C431" s="1152"/>
      <c r="D431" s="308">
        <v>0.15</v>
      </c>
      <c r="E431" s="309">
        <v>7.0000000000000007E-2</v>
      </c>
      <c r="F431" s="108"/>
      <c r="G431" s="108"/>
      <c r="H431" s="108"/>
    </row>
    <row r="432" spans="1:8" ht="17.5" customHeight="1" x14ac:dyDescent="0.35">
      <c r="A432" s="1152" t="s">
        <v>869</v>
      </c>
      <c r="B432" s="1152"/>
      <c r="C432" s="1152"/>
      <c r="D432" s="308">
        <v>0.06</v>
      </c>
      <c r="E432" s="309">
        <v>0.06</v>
      </c>
      <c r="F432" s="108"/>
      <c r="G432" s="108"/>
      <c r="H432" s="108"/>
    </row>
    <row r="433" spans="1:8" ht="17.5" customHeight="1" x14ac:dyDescent="0.35">
      <c r="A433" s="1152" t="s">
        <v>870</v>
      </c>
      <c r="B433" s="1152"/>
      <c r="C433" s="1152"/>
      <c r="D433" s="308">
        <v>0.61</v>
      </c>
      <c r="E433" s="309">
        <v>0.68</v>
      </c>
      <c r="F433" s="108"/>
      <c r="G433" s="108"/>
      <c r="H433" s="108"/>
    </row>
    <row r="434" spans="1:8" ht="17.5" customHeight="1" x14ac:dyDescent="0.35">
      <c r="A434" s="1241" t="s">
        <v>998</v>
      </c>
      <c r="B434" s="1241"/>
      <c r="C434" s="1241"/>
      <c r="D434" s="312">
        <v>0.08</v>
      </c>
      <c r="E434" s="313">
        <v>0.08</v>
      </c>
      <c r="F434" s="108"/>
      <c r="G434" s="108"/>
      <c r="H434" s="108"/>
    </row>
    <row r="435" spans="1:8" ht="10" customHeight="1" x14ac:dyDescent="0.35">
      <c r="A435" s="108"/>
      <c r="B435" s="108"/>
      <c r="C435" s="108"/>
      <c r="D435" s="108"/>
      <c r="E435" s="108"/>
      <c r="F435" s="108"/>
      <c r="G435" s="108"/>
      <c r="H435" s="108"/>
    </row>
    <row r="436" spans="1:8" s="405" customFormat="1" ht="26.15" customHeight="1" x14ac:dyDescent="0.35">
      <c r="A436" s="1223" t="s">
        <v>1344</v>
      </c>
      <c r="B436" s="1223"/>
      <c r="C436" s="1223"/>
      <c r="D436" s="1223"/>
      <c r="E436" s="1223"/>
      <c r="F436" s="1223"/>
      <c r="G436" s="1223"/>
      <c r="H436" s="579"/>
    </row>
    <row r="437" spans="1:8" ht="17.5" customHeight="1" x14ac:dyDescent="0.4">
      <c r="A437" s="196"/>
      <c r="B437" s="165"/>
      <c r="C437" s="165"/>
      <c r="D437" s="165"/>
      <c r="E437" s="209">
        <v>2024</v>
      </c>
      <c r="F437" s="209">
        <v>2025</v>
      </c>
      <c r="G437" s="108"/>
      <c r="H437" s="108"/>
    </row>
    <row r="438" spans="1:8" ht="17.5" customHeight="1" x14ac:dyDescent="0.35">
      <c r="A438" s="1264"/>
      <c r="B438" s="1264"/>
      <c r="C438" s="1264"/>
      <c r="D438" s="211" t="s">
        <v>411</v>
      </c>
      <c r="E438" s="206" t="s">
        <v>1345</v>
      </c>
      <c r="F438" s="215" t="s">
        <v>1345</v>
      </c>
      <c r="G438" s="108"/>
      <c r="H438" s="108"/>
    </row>
    <row r="439" spans="1:8" ht="17.5" customHeight="1" x14ac:dyDescent="0.35">
      <c r="A439" s="1217" t="s">
        <v>866</v>
      </c>
      <c r="B439" s="1217"/>
      <c r="C439" s="1217"/>
      <c r="D439" s="116" t="s">
        <v>998</v>
      </c>
      <c r="E439" s="304">
        <v>2713.21</v>
      </c>
      <c r="F439" s="324">
        <v>6974.2020000000002</v>
      </c>
      <c r="G439" s="108"/>
      <c r="H439" s="108"/>
    </row>
    <row r="440" spans="1:8" ht="60" customHeight="1" x14ac:dyDescent="0.35">
      <c r="A440" s="1218"/>
      <c r="B440" s="1218"/>
      <c r="C440" s="1218"/>
      <c r="D440" s="530" t="s">
        <v>1346</v>
      </c>
      <c r="E440" s="528">
        <v>177.53</v>
      </c>
      <c r="F440" s="529">
        <v>184.91499999999999</v>
      </c>
      <c r="G440" s="108"/>
      <c r="H440" s="108"/>
    </row>
    <row r="441" spans="1:8" ht="60" customHeight="1" x14ac:dyDescent="0.35">
      <c r="A441" s="183"/>
      <c r="B441" s="183"/>
      <c r="C441" s="183"/>
      <c r="D441" s="530" t="s">
        <v>1347</v>
      </c>
      <c r="E441" s="528">
        <v>175.93</v>
      </c>
      <c r="F441" s="529">
        <v>312.38799999999998</v>
      </c>
      <c r="G441" s="108"/>
      <c r="H441" s="108"/>
    </row>
    <row r="442" spans="1:8" ht="45" customHeight="1" x14ac:dyDescent="0.35">
      <c r="A442" s="183"/>
      <c r="B442" s="183"/>
      <c r="C442" s="183"/>
      <c r="D442" s="530" t="s">
        <v>1348</v>
      </c>
      <c r="E442" s="528">
        <v>2198.3999999999901</v>
      </c>
      <c r="F442" s="529">
        <v>3553.2689999999898</v>
      </c>
      <c r="G442" s="108"/>
      <c r="H442" s="108"/>
    </row>
    <row r="443" spans="1:8" ht="60" customHeight="1" x14ac:dyDescent="0.35">
      <c r="A443" s="183"/>
      <c r="B443" s="183"/>
      <c r="C443" s="183"/>
      <c r="D443" s="530" t="s">
        <v>1349</v>
      </c>
      <c r="E443" s="528">
        <v>161.35</v>
      </c>
      <c r="F443" s="529">
        <v>2923.63</v>
      </c>
      <c r="G443" s="108"/>
      <c r="H443" s="108"/>
    </row>
    <row r="444" spans="1:8" ht="17.5" customHeight="1" x14ac:dyDescent="0.35">
      <c r="A444" s="1265" t="s">
        <v>941</v>
      </c>
      <c r="B444" s="1265"/>
      <c r="C444" s="1265"/>
      <c r="D444" s="116" t="s">
        <v>998</v>
      </c>
      <c r="E444" s="304" t="s">
        <v>940</v>
      </c>
      <c r="F444" s="324">
        <f>SUM(F445:F448)</f>
        <v>1296.0739000000001</v>
      </c>
      <c r="G444" s="108"/>
      <c r="H444" s="108"/>
    </row>
    <row r="445" spans="1:8" ht="60" customHeight="1" x14ac:dyDescent="0.35">
      <c r="A445" s="1266"/>
      <c r="B445" s="1266"/>
      <c r="C445" s="1266"/>
      <c r="D445" s="530" t="s">
        <v>1346</v>
      </c>
      <c r="E445" s="528" t="s">
        <v>940</v>
      </c>
      <c r="F445" s="529">
        <v>214.9085</v>
      </c>
      <c r="G445" s="108"/>
      <c r="H445" s="108"/>
    </row>
    <row r="446" spans="1:8" ht="60" customHeight="1" x14ac:dyDescent="0.35">
      <c r="A446" s="1266"/>
      <c r="B446" s="1266"/>
      <c r="C446" s="1266"/>
      <c r="D446" s="530" t="s">
        <v>1350</v>
      </c>
      <c r="E446" s="528" t="s">
        <v>940</v>
      </c>
      <c r="F446" s="529">
        <v>175.03</v>
      </c>
      <c r="G446" s="108"/>
      <c r="H446" s="108"/>
    </row>
    <row r="447" spans="1:8" ht="45" customHeight="1" x14ac:dyDescent="0.35">
      <c r="A447" s="183"/>
      <c r="B447" s="183"/>
      <c r="C447" s="183"/>
      <c r="D447" s="530" t="s">
        <v>1348</v>
      </c>
      <c r="E447" s="528" t="s">
        <v>940</v>
      </c>
      <c r="F447" s="529">
        <v>817.25900000000001</v>
      </c>
      <c r="G447" s="108"/>
      <c r="H447" s="108"/>
    </row>
    <row r="448" spans="1:8" ht="45" customHeight="1" x14ac:dyDescent="0.35">
      <c r="A448" s="183"/>
      <c r="B448" s="183"/>
      <c r="C448" s="183"/>
      <c r="D448" s="530" t="s">
        <v>1351</v>
      </c>
      <c r="E448" s="528" t="s">
        <v>940</v>
      </c>
      <c r="F448" s="529">
        <v>88.876400000000004</v>
      </c>
      <c r="G448" s="108"/>
      <c r="H448" s="108"/>
    </row>
    <row r="449" spans="1:8" ht="17.5" customHeight="1" x14ac:dyDescent="0.35">
      <c r="A449" s="910" t="s">
        <v>867</v>
      </c>
      <c r="B449" s="910"/>
      <c r="C449" s="910"/>
      <c r="D449" s="116" t="s">
        <v>998</v>
      </c>
      <c r="E449" s="304">
        <v>1081.03</v>
      </c>
      <c r="F449" s="324">
        <v>1055.75</v>
      </c>
      <c r="G449" s="108"/>
      <c r="H449" s="108"/>
    </row>
    <row r="450" spans="1:8" ht="60" customHeight="1" x14ac:dyDescent="0.35">
      <c r="A450" s="183"/>
      <c r="B450" s="183"/>
      <c r="C450" s="183"/>
      <c r="D450" s="530" t="s">
        <v>1352</v>
      </c>
      <c r="E450" s="528">
        <v>392.38</v>
      </c>
      <c r="F450" s="529">
        <v>276.39999999999998</v>
      </c>
      <c r="G450" s="108"/>
      <c r="H450" s="108"/>
    </row>
    <row r="451" spans="1:8" ht="45" customHeight="1" x14ac:dyDescent="0.35">
      <c r="A451" s="183"/>
      <c r="B451" s="183"/>
      <c r="C451" s="183"/>
      <c r="D451" s="530" t="s">
        <v>1353</v>
      </c>
      <c r="E451" s="528">
        <v>622.63999999999896</v>
      </c>
      <c r="F451" s="529">
        <v>702.87</v>
      </c>
      <c r="G451" s="108"/>
      <c r="H451" s="108"/>
    </row>
    <row r="452" spans="1:8" ht="60" customHeight="1" x14ac:dyDescent="0.35">
      <c r="A452" s="183"/>
      <c r="B452" s="183"/>
      <c r="C452" s="183"/>
      <c r="D452" s="530" t="s">
        <v>1349</v>
      </c>
      <c r="E452" s="528">
        <v>66.009999999999906</v>
      </c>
      <c r="F452" s="529">
        <v>76.479999999999905</v>
      </c>
      <c r="G452" s="108"/>
      <c r="H452" s="108"/>
    </row>
    <row r="453" spans="1:8" ht="17.5" customHeight="1" x14ac:dyDescent="0.35">
      <c r="A453" s="910" t="s">
        <v>869</v>
      </c>
      <c r="B453" s="910"/>
      <c r="C453" s="910"/>
      <c r="D453" s="116" t="s">
        <v>998</v>
      </c>
      <c r="E453" s="304">
        <v>15996.363499999899</v>
      </c>
      <c r="F453" s="324">
        <f>SUM(F454:F461)</f>
        <v>12380.173599999978</v>
      </c>
      <c r="G453" s="108"/>
      <c r="H453" s="108"/>
    </row>
    <row r="454" spans="1:8" ht="60" customHeight="1" x14ac:dyDescent="0.35">
      <c r="A454" s="1218"/>
      <c r="B454" s="1218"/>
      <c r="C454" s="1218"/>
      <c r="D454" s="530" t="s">
        <v>1352</v>
      </c>
      <c r="E454" s="528">
        <v>1287.1862999999901</v>
      </c>
      <c r="F454" s="529">
        <v>740.11649999999997</v>
      </c>
      <c r="G454" s="108"/>
      <c r="H454" s="108"/>
    </row>
    <row r="455" spans="1:8" ht="60" customHeight="1" x14ac:dyDescent="0.35">
      <c r="A455" s="183"/>
      <c r="B455" s="183"/>
      <c r="C455" s="183"/>
      <c r="D455" s="530" t="s">
        <v>1354</v>
      </c>
      <c r="E455" s="528">
        <v>421.94719999999899</v>
      </c>
      <c r="F455" s="529">
        <v>912.60709999999995</v>
      </c>
      <c r="G455" s="108"/>
      <c r="H455" s="108"/>
    </row>
    <row r="456" spans="1:8" ht="45" customHeight="1" x14ac:dyDescent="0.35">
      <c r="A456" s="183"/>
      <c r="B456" s="183"/>
      <c r="C456" s="183"/>
      <c r="D456" s="530" t="s">
        <v>1355</v>
      </c>
      <c r="E456" s="528">
        <v>1233.47</v>
      </c>
      <c r="F456" s="529">
        <v>1300.8199999999899</v>
      </c>
      <c r="G456" s="108"/>
      <c r="H456" s="108"/>
    </row>
    <row r="457" spans="1:8" ht="30" customHeight="1" x14ac:dyDescent="0.35">
      <c r="A457" s="183"/>
      <c r="B457" s="183"/>
      <c r="C457" s="183"/>
      <c r="D457" s="530" t="s">
        <v>1356</v>
      </c>
      <c r="E457" s="528">
        <v>427.45</v>
      </c>
      <c r="F457" s="529">
        <v>411.48999999999899</v>
      </c>
      <c r="G457" s="108"/>
      <c r="H457" s="108"/>
    </row>
    <row r="458" spans="1:8" ht="45" customHeight="1" x14ac:dyDescent="0.35">
      <c r="A458" s="1187"/>
      <c r="B458" s="1187"/>
      <c r="C458" s="1187"/>
      <c r="D458" s="530" t="s">
        <v>1348</v>
      </c>
      <c r="E458" s="528">
        <v>65.539999999999907</v>
      </c>
      <c r="F458" s="529">
        <v>31.73</v>
      </c>
      <c r="G458" s="108"/>
      <c r="H458" s="108"/>
    </row>
    <row r="459" spans="1:8" ht="45" customHeight="1" x14ac:dyDescent="0.35">
      <c r="A459" s="1187"/>
      <c r="B459" s="1187"/>
      <c r="C459" s="1187"/>
      <c r="D459" s="530" t="s">
        <v>1357</v>
      </c>
      <c r="E459" s="528">
        <v>3020.38</v>
      </c>
      <c r="F459" s="529">
        <v>2773.22</v>
      </c>
      <c r="G459" s="108"/>
      <c r="H459" s="108"/>
    </row>
    <row r="460" spans="1:8" ht="45" customHeight="1" x14ac:dyDescent="0.35">
      <c r="A460" s="1225"/>
      <c r="B460" s="1225"/>
      <c r="C460" s="1225"/>
      <c r="D460" s="530" t="s">
        <v>1349</v>
      </c>
      <c r="E460" s="528">
        <v>9540.39</v>
      </c>
      <c r="F460" s="529">
        <v>6176.03999999999</v>
      </c>
      <c r="G460" s="108"/>
      <c r="H460" s="108"/>
    </row>
    <row r="461" spans="1:8" ht="60" customHeight="1" x14ac:dyDescent="0.35">
      <c r="A461" s="1225"/>
      <c r="B461" s="1225"/>
      <c r="C461" s="1225"/>
      <c r="D461" s="530" t="s">
        <v>1358</v>
      </c>
      <c r="E461" s="528">
        <v>9540.39</v>
      </c>
      <c r="F461" s="529">
        <v>34.15</v>
      </c>
      <c r="G461" s="108"/>
      <c r="H461" s="108"/>
    </row>
    <row r="462" spans="1:8" ht="17.5" customHeight="1" x14ac:dyDescent="0.35">
      <c r="A462" s="1217" t="s">
        <v>870</v>
      </c>
      <c r="B462" s="1217"/>
      <c r="C462" s="1217"/>
      <c r="D462" s="116" t="s">
        <v>998</v>
      </c>
      <c r="E462" s="304">
        <v>2027.6143999999999</v>
      </c>
      <c r="F462" s="324">
        <f>SUM(F463:F470)</f>
        <v>2068.0878999999977</v>
      </c>
      <c r="G462" s="108"/>
      <c r="H462" s="108"/>
    </row>
    <row r="463" spans="1:8" ht="60" customHeight="1" x14ac:dyDescent="0.35">
      <c r="A463" s="1218"/>
      <c r="B463" s="1218"/>
      <c r="C463" s="1218"/>
      <c r="D463" s="530" t="s">
        <v>1352</v>
      </c>
      <c r="E463" s="528">
        <v>94.664900000000003</v>
      </c>
      <c r="F463" s="529">
        <v>101.79389999999999</v>
      </c>
      <c r="G463" s="108"/>
      <c r="H463" s="108"/>
    </row>
    <row r="464" spans="1:8" ht="45" customHeight="1" x14ac:dyDescent="0.35">
      <c r="A464" s="183"/>
      <c r="B464" s="183"/>
      <c r="C464" s="183"/>
      <c r="D464" s="530" t="s">
        <v>1355</v>
      </c>
      <c r="E464" s="528">
        <v>212.85</v>
      </c>
      <c r="F464" s="529">
        <v>208.74</v>
      </c>
      <c r="G464" s="108"/>
      <c r="H464" s="108"/>
    </row>
    <row r="465" spans="1:8" ht="45" customHeight="1" x14ac:dyDescent="0.35">
      <c r="A465" s="183"/>
      <c r="B465" s="183"/>
      <c r="C465" s="183"/>
      <c r="D465" s="530" t="s">
        <v>1359</v>
      </c>
      <c r="E465" s="528">
        <v>326</v>
      </c>
      <c r="F465" s="529">
        <v>78.8</v>
      </c>
      <c r="G465" s="108"/>
      <c r="H465" s="108"/>
    </row>
    <row r="466" spans="1:8" ht="60" customHeight="1" x14ac:dyDescent="0.35">
      <c r="A466" s="183"/>
      <c r="B466" s="183"/>
      <c r="C466" s="183"/>
      <c r="D466" s="530" t="s">
        <v>1347</v>
      </c>
      <c r="E466" s="528">
        <v>2.5499999999999998E-2</v>
      </c>
      <c r="F466" s="529">
        <v>219.2664</v>
      </c>
      <c r="G466" s="108"/>
      <c r="H466" s="108"/>
    </row>
    <row r="467" spans="1:8" ht="60" customHeight="1" x14ac:dyDescent="0.35">
      <c r="A467" s="183"/>
      <c r="B467" s="183"/>
      <c r="C467" s="183"/>
      <c r="D467" s="530" t="s">
        <v>1360</v>
      </c>
      <c r="E467" s="528">
        <v>0</v>
      </c>
      <c r="F467" s="529">
        <v>66.7</v>
      </c>
      <c r="G467" s="108"/>
      <c r="H467" s="108"/>
    </row>
    <row r="468" spans="1:8" ht="45" customHeight="1" x14ac:dyDescent="0.35">
      <c r="A468" s="183"/>
      <c r="B468" s="183"/>
      <c r="C468" s="183"/>
      <c r="D468" s="530" t="s">
        <v>1361</v>
      </c>
      <c r="E468" s="528">
        <v>0</v>
      </c>
      <c r="F468" s="529">
        <v>173</v>
      </c>
      <c r="G468" s="108"/>
      <c r="H468" s="108"/>
    </row>
    <row r="469" spans="1:8" ht="45" customHeight="1" x14ac:dyDescent="0.35">
      <c r="A469" s="183"/>
      <c r="B469" s="183"/>
      <c r="C469" s="183"/>
      <c r="D469" s="530" t="s">
        <v>1348</v>
      </c>
      <c r="E469" s="528">
        <v>628.88</v>
      </c>
      <c r="F469" s="529">
        <v>650.67759999999896</v>
      </c>
      <c r="G469" s="108"/>
      <c r="H469" s="108"/>
    </row>
    <row r="470" spans="1:8" ht="60" customHeight="1" x14ac:dyDescent="0.35">
      <c r="A470" s="183"/>
      <c r="B470" s="183"/>
      <c r="C470" s="183"/>
      <c r="D470" s="530" t="s">
        <v>1349</v>
      </c>
      <c r="E470" s="528">
        <v>765.19399999999996</v>
      </c>
      <c r="F470" s="529">
        <v>569.10999999999899</v>
      </c>
      <c r="G470" s="108"/>
      <c r="H470" s="108"/>
    </row>
    <row r="471" spans="1:8" ht="17.5" customHeight="1" x14ac:dyDescent="0.35">
      <c r="A471" s="1241" t="s">
        <v>998</v>
      </c>
      <c r="B471" s="1241"/>
      <c r="C471" s="1241"/>
      <c r="D471" s="262"/>
      <c r="E471" s="304">
        <f>E462+E453+E449+E439</f>
        <v>21818.217899999898</v>
      </c>
      <c r="F471" s="305">
        <f>F462+F453+F449+F444+F439</f>
        <v>23774.287399999976</v>
      </c>
      <c r="G471" s="108"/>
      <c r="H471" s="108"/>
    </row>
    <row r="472" spans="1:8" ht="10" customHeight="1" x14ac:dyDescent="0.35">
      <c r="A472" s="108"/>
      <c r="B472" s="108"/>
      <c r="C472" s="108"/>
      <c r="D472" s="108"/>
      <c r="E472" s="108"/>
      <c r="F472" s="108"/>
      <c r="G472" s="108"/>
      <c r="H472" s="108"/>
    </row>
    <row r="473" spans="1:8" s="405" customFormat="1" ht="26.15" customHeight="1" x14ac:dyDescent="0.35">
      <c r="A473" s="1223" t="s">
        <v>1362</v>
      </c>
      <c r="B473" s="1223"/>
      <c r="C473" s="1223"/>
      <c r="D473" s="1223"/>
      <c r="E473" s="1223"/>
      <c r="F473" s="1223"/>
      <c r="G473" s="1223"/>
      <c r="H473" s="579"/>
    </row>
    <row r="474" spans="1:8" ht="17.5" customHeight="1" x14ac:dyDescent="0.4">
      <c r="A474" s="196"/>
      <c r="B474" s="165"/>
      <c r="C474" s="165"/>
      <c r="D474" s="165"/>
      <c r="E474" s="210"/>
      <c r="F474" s="209">
        <v>2024</v>
      </c>
      <c r="G474" s="209">
        <v>2025</v>
      </c>
      <c r="H474" s="108"/>
    </row>
    <row r="475" spans="1:8" ht="17.5" customHeight="1" x14ac:dyDescent="0.35">
      <c r="A475" s="1243" t="s">
        <v>1023</v>
      </c>
      <c r="B475" s="1243"/>
      <c r="C475" s="1243"/>
      <c r="D475" s="200" t="s">
        <v>1363</v>
      </c>
      <c r="E475" s="200" t="s">
        <v>1364</v>
      </c>
      <c r="F475" s="201" t="s">
        <v>1345</v>
      </c>
      <c r="G475" s="210" t="s">
        <v>1345</v>
      </c>
      <c r="H475" s="108"/>
    </row>
    <row r="476" spans="1:8" ht="17.5" customHeight="1" x14ac:dyDescent="0.35">
      <c r="A476" s="1217" t="s">
        <v>866</v>
      </c>
      <c r="B476" s="1217"/>
      <c r="C476" s="1217"/>
      <c r="D476" s="116" t="s">
        <v>998</v>
      </c>
      <c r="E476" s="116"/>
      <c r="F476" s="304">
        <v>514.80999999999995</v>
      </c>
      <c r="G476" s="324">
        <v>3420.933</v>
      </c>
      <c r="H476" s="108"/>
    </row>
    <row r="477" spans="1:8" x14ac:dyDescent="0.35">
      <c r="A477" s="1218"/>
      <c r="B477" s="1218"/>
      <c r="C477" s="1218"/>
      <c r="D477" s="213" t="s">
        <v>1340</v>
      </c>
      <c r="E477" s="116" t="s">
        <v>998</v>
      </c>
      <c r="F477" s="304">
        <v>353.46</v>
      </c>
      <c r="G477" s="305">
        <v>497.303</v>
      </c>
      <c r="H477" s="108"/>
    </row>
    <row r="478" spans="1:8" ht="60" customHeight="1" x14ac:dyDescent="0.35">
      <c r="A478" s="183"/>
      <c r="B478" s="183"/>
      <c r="C478" s="183"/>
      <c r="D478" s="111"/>
      <c r="E478" s="537" t="s">
        <v>1352</v>
      </c>
      <c r="F478" s="528">
        <v>177.53</v>
      </c>
      <c r="G478" s="529">
        <v>184.91499999999999</v>
      </c>
      <c r="H478" s="108"/>
    </row>
    <row r="479" spans="1:8" ht="60" customHeight="1" x14ac:dyDescent="0.35">
      <c r="A479" s="183"/>
      <c r="B479" s="183"/>
      <c r="C479" s="183"/>
      <c r="D479" s="111"/>
      <c r="E479" s="537" t="s">
        <v>1347</v>
      </c>
      <c r="F479" s="528">
        <v>175.93</v>
      </c>
      <c r="G479" s="529">
        <v>312.38799999999998</v>
      </c>
      <c r="H479" s="108"/>
    </row>
    <row r="480" spans="1:8" ht="17.5" customHeight="1" x14ac:dyDescent="0.35">
      <c r="A480" s="1187"/>
      <c r="B480" s="1187"/>
      <c r="C480" s="1187"/>
      <c r="D480" s="1245" t="s">
        <v>1341</v>
      </c>
      <c r="E480" s="523" t="s">
        <v>998</v>
      </c>
      <c r="F480" s="526">
        <v>161.35</v>
      </c>
      <c r="G480" s="527">
        <v>2923.63</v>
      </c>
      <c r="H480" s="108"/>
    </row>
    <row r="481" spans="1:8" ht="60" customHeight="1" x14ac:dyDescent="0.35">
      <c r="A481" s="1227"/>
      <c r="B481" s="1227"/>
      <c r="C481" s="1227"/>
      <c r="D481" s="1245"/>
      <c r="E481" s="537" t="s">
        <v>1349</v>
      </c>
      <c r="F481" s="528">
        <v>161.35</v>
      </c>
      <c r="G481" s="529">
        <v>2923.63</v>
      </c>
      <c r="H481" s="108"/>
    </row>
    <row r="482" spans="1:8" ht="17.5" customHeight="1" x14ac:dyDescent="0.35">
      <c r="A482" s="1265" t="s">
        <v>941</v>
      </c>
      <c r="B482" s="1265"/>
      <c r="C482" s="1265"/>
      <c r="D482" s="116" t="s">
        <v>998</v>
      </c>
      <c r="E482" s="116"/>
      <c r="F482" s="304" t="s">
        <v>940</v>
      </c>
      <c r="G482" s="324">
        <v>303.78489999999999</v>
      </c>
      <c r="H482" s="108"/>
    </row>
    <row r="483" spans="1:8" ht="17.5" customHeight="1" x14ac:dyDescent="0.35">
      <c r="A483" s="1218"/>
      <c r="B483" s="1218"/>
      <c r="C483" s="1218"/>
      <c r="D483" s="213" t="s">
        <v>1340</v>
      </c>
      <c r="E483" s="116" t="s">
        <v>998</v>
      </c>
      <c r="F483" s="304" t="s">
        <v>940</v>
      </c>
      <c r="G483" s="305">
        <v>214.9085</v>
      </c>
      <c r="H483" s="108"/>
    </row>
    <row r="484" spans="1:8" ht="60" customHeight="1" x14ac:dyDescent="0.35">
      <c r="A484" s="183"/>
      <c r="B484" s="183"/>
      <c r="C484" s="183"/>
      <c r="D484" s="111"/>
      <c r="E484" s="537" t="s">
        <v>1352</v>
      </c>
      <c r="F484" s="528" t="s">
        <v>940</v>
      </c>
      <c r="G484" s="529">
        <v>214.9085</v>
      </c>
      <c r="H484" s="108"/>
    </row>
    <row r="485" spans="1:8" ht="17.5" customHeight="1" x14ac:dyDescent="0.35">
      <c r="A485" s="1187"/>
      <c r="B485" s="1187"/>
      <c r="C485" s="1187"/>
      <c r="D485" s="1245" t="s">
        <v>1341</v>
      </c>
      <c r="E485" s="523" t="s">
        <v>998</v>
      </c>
      <c r="F485" s="526" t="s">
        <v>940</v>
      </c>
      <c r="G485" s="527">
        <v>88.876400000000004</v>
      </c>
      <c r="H485" s="108"/>
    </row>
    <row r="486" spans="1:8" ht="60" customHeight="1" x14ac:dyDescent="0.35">
      <c r="A486" s="1227"/>
      <c r="B486" s="1227"/>
      <c r="C486" s="1227"/>
      <c r="D486" s="1245"/>
      <c r="E486" s="538" t="s">
        <v>1349</v>
      </c>
      <c r="F486" s="528" t="s">
        <v>940</v>
      </c>
      <c r="G486" s="529">
        <v>88.876400000000004</v>
      </c>
      <c r="H486" s="108"/>
    </row>
    <row r="487" spans="1:8" ht="17.5" customHeight="1" x14ac:dyDescent="0.35">
      <c r="A487" s="1228" t="s">
        <v>867</v>
      </c>
      <c r="B487" s="1228"/>
      <c r="C487" s="1228"/>
      <c r="D487" s="116" t="s">
        <v>998</v>
      </c>
      <c r="E487" s="116"/>
      <c r="F487" s="304">
        <v>458.39</v>
      </c>
      <c r="G487" s="324">
        <v>352.88</v>
      </c>
      <c r="H487" s="108"/>
    </row>
    <row r="488" spans="1:8" ht="17.5" customHeight="1" x14ac:dyDescent="0.35">
      <c r="A488" s="1218"/>
      <c r="B488" s="1218"/>
      <c r="C488" s="1218"/>
      <c r="D488" s="213" t="s">
        <v>1340</v>
      </c>
      <c r="E488" s="116" t="s">
        <v>998</v>
      </c>
      <c r="F488" s="304">
        <v>392.38</v>
      </c>
      <c r="G488" s="305">
        <v>276.39999999999998</v>
      </c>
      <c r="H488" s="108"/>
    </row>
    <row r="489" spans="1:8" ht="60" customHeight="1" x14ac:dyDescent="0.35">
      <c r="A489" s="183"/>
      <c r="B489" s="183"/>
      <c r="C489" s="183"/>
      <c r="D489" s="111"/>
      <c r="E489" s="537" t="s">
        <v>1352</v>
      </c>
      <c r="F489" s="528">
        <v>392.38</v>
      </c>
      <c r="G489" s="529">
        <v>276.39999999999998</v>
      </c>
      <c r="H489" s="108"/>
    </row>
    <row r="490" spans="1:8" ht="17.5" customHeight="1" x14ac:dyDescent="0.35">
      <c r="A490" s="1187"/>
      <c r="B490" s="1187"/>
      <c r="C490" s="1187"/>
      <c r="D490" s="1245" t="s">
        <v>1341</v>
      </c>
      <c r="E490" s="523" t="s">
        <v>998</v>
      </c>
      <c r="F490" s="526">
        <v>66.009999999999906</v>
      </c>
      <c r="G490" s="527">
        <v>76.479999999999905</v>
      </c>
      <c r="H490" s="108"/>
    </row>
    <row r="491" spans="1:8" ht="60" customHeight="1" x14ac:dyDescent="0.35">
      <c r="A491" s="1227"/>
      <c r="B491" s="1227"/>
      <c r="C491" s="1227"/>
      <c r="D491" s="1245"/>
      <c r="E491" s="537" t="s">
        <v>1349</v>
      </c>
      <c r="F491" s="528">
        <v>66.009999999999906</v>
      </c>
      <c r="G491" s="529">
        <v>76.479999999999905</v>
      </c>
      <c r="H491" s="108"/>
    </row>
    <row r="492" spans="1:8" ht="17.5" customHeight="1" x14ac:dyDescent="0.35">
      <c r="A492" s="1228" t="s">
        <v>869</v>
      </c>
      <c r="B492" s="1228"/>
      <c r="C492" s="1228"/>
      <c r="D492" s="116" t="s">
        <v>998</v>
      </c>
      <c r="E492" s="116"/>
      <c r="F492" s="304">
        <v>11676.9734999999</v>
      </c>
      <c r="G492" s="324">
        <v>8274.4035999999996</v>
      </c>
      <c r="H492" s="108"/>
    </row>
    <row r="493" spans="1:8" ht="17.5" customHeight="1" x14ac:dyDescent="0.35">
      <c r="A493" s="1218"/>
      <c r="B493" s="1218"/>
      <c r="C493" s="1218"/>
      <c r="D493" s="213" t="s">
        <v>1340</v>
      </c>
      <c r="E493" s="116" t="s">
        <v>998</v>
      </c>
      <c r="F493" s="304">
        <v>1709.1334999999999</v>
      </c>
      <c r="G493" s="305">
        <v>1652.7236</v>
      </c>
      <c r="H493" s="108"/>
    </row>
    <row r="494" spans="1:8" ht="60" customHeight="1" x14ac:dyDescent="0.35">
      <c r="A494" s="183"/>
      <c r="B494" s="183"/>
      <c r="C494" s="183"/>
      <c r="D494" s="111"/>
      <c r="E494" s="537" t="s">
        <v>1352</v>
      </c>
      <c r="F494" s="528">
        <v>1287.1862999999901</v>
      </c>
      <c r="G494" s="529">
        <v>740.11649999999997</v>
      </c>
      <c r="H494" s="108"/>
    </row>
    <row r="495" spans="1:8" ht="60" customHeight="1" x14ac:dyDescent="0.35">
      <c r="A495" s="183"/>
      <c r="B495" s="183"/>
      <c r="C495" s="183"/>
      <c r="D495" s="111"/>
      <c r="E495" s="537" t="s">
        <v>1354</v>
      </c>
      <c r="F495" s="528">
        <v>421.94719999999899</v>
      </c>
      <c r="G495" s="529">
        <v>912.60709999999995</v>
      </c>
      <c r="H495" s="108"/>
    </row>
    <row r="496" spans="1:8" x14ac:dyDescent="0.35">
      <c r="A496" s="1187"/>
      <c r="B496" s="1187"/>
      <c r="C496" s="1187"/>
      <c r="D496" s="1245" t="s">
        <v>1341</v>
      </c>
      <c r="E496" s="253" t="s">
        <v>998</v>
      </c>
      <c r="F496" s="526">
        <v>9967.84</v>
      </c>
      <c r="G496" s="527">
        <v>6621.6799999999903</v>
      </c>
      <c r="H496" s="108"/>
    </row>
    <row r="497" spans="1:8" ht="30" customHeight="1" x14ac:dyDescent="0.35">
      <c r="A497" s="1187"/>
      <c r="B497" s="1187"/>
      <c r="C497" s="1187"/>
      <c r="D497" s="1245"/>
      <c r="E497" s="537" t="s">
        <v>1356</v>
      </c>
      <c r="F497" s="528">
        <v>427.45</v>
      </c>
      <c r="G497" s="529">
        <v>411.48999999999899</v>
      </c>
      <c r="H497" s="108"/>
    </row>
    <row r="498" spans="1:8" ht="60" customHeight="1" x14ac:dyDescent="0.35">
      <c r="A498" s="183"/>
      <c r="B498" s="183"/>
      <c r="C498" s="183"/>
      <c r="D498" s="1245"/>
      <c r="E498" s="537" t="s">
        <v>1349</v>
      </c>
      <c r="F498" s="528">
        <v>9540.39</v>
      </c>
      <c r="G498" s="529">
        <v>6176.03999999999</v>
      </c>
      <c r="H498" s="108"/>
    </row>
    <row r="499" spans="1:8" ht="60" customHeight="1" x14ac:dyDescent="0.35">
      <c r="A499" s="1225"/>
      <c r="B499" s="1225"/>
      <c r="C499" s="1225"/>
      <c r="D499" s="1245"/>
      <c r="E499" s="530" t="s">
        <v>1358</v>
      </c>
      <c r="F499" s="528">
        <v>0</v>
      </c>
      <c r="G499" s="529">
        <v>34.15</v>
      </c>
      <c r="H499" s="108"/>
    </row>
    <row r="500" spans="1:8" ht="17.5" customHeight="1" x14ac:dyDescent="0.35">
      <c r="A500" s="1217" t="s">
        <v>870</v>
      </c>
      <c r="B500" s="1217"/>
      <c r="C500" s="1217"/>
      <c r="D500" s="116" t="s">
        <v>998</v>
      </c>
      <c r="E500" s="116"/>
      <c r="F500" s="304">
        <v>859.88440000000003</v>
      </c>
      <c r="G500" s="324">
        <v>890.17029999999897</v>
      </c>
      <c r="H500" s="108"/>
    </row>
    <row r="501" spans="1:8" ht="17.5" customHeight="1" x14ac:dyDescent="0.35">
      <c r="A501" s="1218"/>
      <c r="B501" s="1218"/>
      <c r="C501" s="1218"/>
      <c r="D501" s="213" t="s">
        <v>1340</v>
      </c>
      <c r="E501" s="116" t="s">
        <v>998</v>
      </c>
      <c r="F501" s="304">
        <v>94.690399999999997</v>
      </c>
      <c r="G501" s="305">
        <v>321.06029999999998</v>
      </c>
      <c r="H501" s="108"/>
    </row>
    <row r="502" spans="1:8" ht="60" customHeight="1" x14ac:dyDescent="0.35">
      <c r="A502" s="183"/>
      <c r="B502" s="183"/>
      <c r="C502" s="183"/>
      <c r="D502" s="111"/>
      <c r="E502" s="537" t="s">
        <v>1352</v>
      </c>
      <c r="F502" s="528">
        <v>94.664900000000003</v>
      </c>
      <c r="G502" s="529">
        <v>101.79389999999999</v>
      </c>
      <c r="H502" s="108"/>
    </row>
    <row r="503" spans="1:8" ht="60" customHeight="1" x14ac:dyDescent="0.35">
      <c r="A503" s="183"/>
      <c r="B503" s="183"/>
      <c r="C503" s="183"/>
      <c r="D503" s="111"/>
      <c r="E503" s="537" t="s">
        <v>1347</v>
      </c>
      <c r="F503" s="528">
        <v>2.5499999999999998E-2</v>
      </c>
      <c r="G503" s="529">
        <v>219.2664</v>
      </c>
      <c r="H503" s="108"/>
    </row>
    <row r="504" spans="1:8" ht="17.5" customHeight="1" x14ac:dyDescent="0.35">
      <c r="A504" s="1187"/>
      <c r="B504" s="1187"/>
      <c r="C504" s="1187"/>
      <c r="D504" s="1245" t="s">
        <v>1341</v>
      </c>
      <c r="E504" s="253" t="s">
        <v>998</v>
      </c>
      <c r="F504" s="526">
        <v>765.19399999999996</v>
      </c>
      <c r="G504" s="527">
        <v>569.10999999999899</v>
      </c>
      <c r="H504" s="108"/>
    </row>
    <row r="505" spans="1:8" ht="60" customHeight="1" x14ac:dyDescent="0.35">
      <c r="A505" s="1187"/>
      <c r="B505" s="1187"/>
      <c r="C505" s="1187"/>
      <c r="D505" s="1245"/>
      <c r="E505" s="537" t="s">
        <v>1349</v>
      </c>
      <c r="F505" s="528">
        <v>765.19399999999996</v>
      </c>
      <c r="G505" s="529">
        <v>569.10999999999899</v>
      </c>
      <c r="H505" s="108"/>
    </row>
    <row r="506" spans="1:8" ht="17.5" customHeight="1" x14ac:dyDescent="0.35">
      <c r="A506" s="261" t="s">
        <v>998</v>
      </c>
      <c r="B506" s="261"/>
      <c r="C506" s="261"/>
      <c r="D506" s="262"/>
      <c r="E506" s="262"/>
      <c r="F506" s="304">
        <f>F500+F492+F487+F476</f>
        <v>13510.0578999999</v>
      </c>
      <c r="G506" s="305">
        <v>13242.1718</v>
      </c>
      <c r="H506" s="108"/>
    </row>
    <row r="507" spans="1:8" ht="10" customHeight="1" x14ac:dyDescent="0.35">
      <c r="A507" s="339"/>
      <c r="B507" s="339"/>
      <c r="C507" s="339"/>
      <c r="D507" s="108"/>
      <c r="E507" s="108"/>
      <c r="F507" s="108"/>
      <c r="G507" s="108"/>
      <c r="H507" s="108"/>
    </row>
    <row r="508" spans="1:8" s="405" customFormat="1" ht="26.15" customHeight="1" x14ac:dyDescent="0.35">
      <c r="A508" s="1223" t="s">
        <v>1365</v>
      </c>
      <c r="B508" s="1223"/>
      <c r="C508" s="1223"/>
      <c r="D508" s="1223"/>
      <c r="E508" s="1223"/>
      <c r="F508" s="1223"/>
      <c r="G508" s="579"/>
      <c r="H508" s="579"/>
    </row>
    <row r="509" spans="1:8" ht="17.5" customHeight="1" x14ac:dyDescent="0.4">
      <c r="A509" s="196"/>
      <c r="B509" s="165"/>
      <c r="C509" s="165"/>
      <c r="D509" s="165"/>
      <c r="E509" s="209">
        <v>2024</v>
      </c>
      <c r="F509" s="209">
        <v>2025</v>
      </c>
      <c r="G509" s="108"/>
      <c r="H509" s="108"/>
    </row>
    <row r="510" spans="1:8" ht="17.5" customHeight="1" x14ac:dyDescent="0.35">
      <c r="A510" s="1243" t="s">
        <v>1023</v>
      </c>
      <c r="B510" s="1243"/>
      <c r="C510" s="1243"/>
      <c r="D510" s="200" t="s">
        <v>1364</v>
      </c>
      <c r="E510" s="201" t="s">
        <v>1345</v>
      </c>
      <c r="F510" s="210" t="s">
        <v>1345</v>
      </c>
      <c r="G510" s="108"/>
      <c r="H510" s="108"/>
    </row>
    <row r="511" spans="1:8" x14ac:dyDescent="0.35">
      <c r="A511" s="1217" t="s">
        <v>866</v>
      </c>
      <c r="B511" s="1217"/>
      <c r="C511" s="1217"/>
      <c r="D511" s="338" t="s">
        <v>998</v>
      </c>
      <c r="E511" s="304">
        <v>2198.3999999999901</v>
      </c>
      <c r="F511" s="324">
        <v>3553.2689999999898</v>
      </c>
      <c r="G511" s="108"/>
      <c r="H511" s="108"/>
    </row>
    <row r="512" spans="1:8" ht="30" customHeight="1" x14ac:dyDescent="0.35">
      <c r="A512" s="1218"/>
      <c r="B512" s="1218"/>
      <c r="C512" s="1218"/>
      <c r="D512" s="540" t="s">
        <v>1366</v>
      </c>
      <c r="E512" s="528">
        <v>2198.3999999999901</v>
      </c>
      <c r="F512" s="529">
        <v>3553.2689999999898</v>
      </c>
      <c r="G512" s="108"/>
      <c r="H512" s="108"/>
    </row>
    <row r="513" spans="1:8" ht="45" customHeight="1" x14ac:dyDescent="0.35">
      <c r="A513" s="183"/>
      <c r="B513" s="183"/>
      <c r="C513" s="183"/>
      <c r="D513" s="530" t="s">
        <v>1348</v>
      </c>
      <c r="E513" s="528">
        <v>2198.3999999999901</v>
      </c>
      <c r="F513" s="529">
        <v>3553.2689999999898</v>
      </c>
      <c r="G513" s="108"/>
      <c r="H513" s="108"/>
    </row>
    <row r="514" spans="1:8" ht="30" customHeight="1" x14ac:dyDescent="0.35">
      <c r="A514" s="183"/>
      <c r="B514" s="183"/>
      <c r="C514" s="183"/>
      <c r="D514" s="540" t="s">
        <v>1367</v>
      </c>
      <c r="E514" s="528">
        <v>0</v>
      </c>
      <c r="F514" s="529">
        <v>0</v>
      </c>
      <c r="G514" s="108"/>
      <c r="H514" s="108"/>
    </row>
    <row r="515" spans="1:8" ht="17.5" customHeight="1" x14ac:dyDescent="0.35">
      <c r="A515" s="1265" t="s">
        <v>941</v>
      </c>
      <c r="B515" s="1265"/>
      <c r="C515" s="1265"/>
      <c r="D515" s="338" t="s">
        <v>998</v>
      </c>
      <c r="E515" s="304" t="s">
        <v>940</v>
      </c>
      <c r="F515" s="324">
        <f>F516+F518</f>
        <v>992.28899999999999</v>
      </c>
      <c r="G515" s="108"/>
      <c r="H515" s="108"/>
    </row>
    <row r="516" spans="1:8" ht="33" customHeight="1" x14ac:dyDescent="0.35">
      <c r="A516" s="1218"/>
      <c r="B516" s="1218"/>
      <c r="C516" s="1218"/>
      <c r="D516" s="539" t="s">
        <v>1366</v>
      </c>
      <c r="E516" s="306" t="s">
        <v>940</v>
      </c>
      <c r="F516" s="307">
        <v>817.25900000000001</v>
      </c>
      <c r="G516" s="108"/>
      <c r="H516" s="108"/>
    </row>
    <row r="517" spans="1:8" ht="40.5" customHeight="1" x14ac:dyDescent="0.35">
      <c r="A517" s="183"/>
      <c r="B517" s="183"/>
      <c r="C517" s="183"/>
      <c r="D517" s="530" t="s">
        <v>1348</v>
      </c>
      <c r="E517" s="528" t="s">
        <v>940</v>
      </c>
      <c r="F517" s="529">
        <v>817.25900000000001</v>
      </c>
      <c r="G517" s="108"/>
      <c r="H517" s="108"/>
    </row>
    <row r="518" spans="1:8" ht="30" customHeight="1" x14ac:dyDescent="0.35">
      <c r="A518" s="183"/>
      <c r="B518" s="183"/>
      <c r="C518" s="183"/>
      <c r="D518" s="539" t="s">
        <v>1367</v>
      </c>
      <c r="E518" s="306" t="s">
        <v>940</v>
      </c>
      <c r="F518" s="307">
        <v>175.03</v>
      </c>
      <c r="G518" s="108"/>
      <c r="H518" s="108"/>
    </row>
    <row r="519" spans="1:8" ht="25.5" customHeight="1" x14ac:dyDescent="0.35">
      <c r="A519" s="183"/>
      <c r="B519" s="183"/>
      <c r="C519" s="183"/>
      <c r="D519" s="320" t="s">
        <v>1350</v>
      </c>
      <c r="E519" s="306" t="s">
        <v>940</v>
      </c>
      <c r="F519" s="307">
        <v>175.03</v>
      </c>
      <c r="G519" s="108"/>
      <c r="H519" s="108"/>
    </row>
    <row r="520" spans="1:8" ht="17.5" customHeight="1" x14ac:dyDescent="0.35">
      <c r="A520" s="910" t="s">
        <v>867</v>
      </c>
      <c r="B520" s="910"/>
      <c r="C520" s="910"/>
      <c r="D520" s="338" t="s">
        <v>998</v>
      </c>
      <c r="E520" s="304">
        <v>622.63999999999896</v>
      </c>
      <c r="F520" s="324">
        <v>702.87</v>
      </c>
      <c r="G520" s="108"/>
      <c r="H520" s="108"/>
    </row>
    <row r="521" spans="1:8" ht="25.5" customHeight="1" x14ac:dyDescent="0.35">
      <c r="A521" s="1218"/>
      <c r="B521" s="1218"/>
      <c r="C521" s="1218"/>
      <c r="D521" s="539" t="s">
        <v>1366</v>
      </c>
      <c r="E521" s="306">
        <v>622.63999999999896</v>
      </c>
      <c r="F521" s="307">
        <v>702.87</v>
      </c>
      <c r="G521" s="108"/>
      <c r="H521" s="108"/>
    </row>
    <row r="522" spans="1:8" ht="45" customHeight="1" x14ac:dyDescent="0.35">
      <c r="A522" s="183"/>
      <c r="B522" s="183"/>
      <c r="C522" s="183"/>
      <c r="D522" s="530" t="s">
        <v>1353</v>
      </c>
      <c r="E522" s="528">
        <v>622.63999999999896</v>
      </c>
      <c r="F522" s="529">
        <v>702.87</v>
      </c>
      <c r="G522" s="108"/>
      <c r="H522" s="108"/>
    </row>
    <row r="523" spans="1:8" ht="17.5" customHeight="1" x14ac:dyDescent="0.35">
      <c r="A523" s="183"/>
      <c r="B523" s="183"/>
      <c r="C523" s="183"/>
      <c r="D523" s="539" t="s">
        <v>1367</v>
      </c>
      <c r="E523" s="306">
        <v>0</v>
      </c>
      <c r="F523" s="307">
        <v>0</v>
      </c>
      <c r="G523" s="108"/>
      <c r="H523" s="108"/>
    </row>
    <row r="524" spans="1:8" ht="17.5" customHeight="1" x14ac:dyDescent="0.35">
      <c r="A524" s="910" t="s">
        <v>869</v>
      </c>
      <c r="B524" s="910"/>
      <c r="C524" s="910"/>
      <c r="D524" s="338" t="s">
        <v>998</v>
      </c>
      <c r="E524" s="304">
        <v>4319.3900000000003</v>
      </c>
      <c r="F524" s="324">
        <v>4105.7699999999904</v>
      </c>
      <c r="G524" s="108"/>
      <c r="H524" s="108"/>
    </row>
    <row r="525" spans="1:8" ht="24" customHeight="1" x14ac:dyDescent="0.35">
      <c r="A525" s="1218"/>
      <c r="B525" s="1218"/>
      <c r="C525" s="1218"/>
      <c r="D525" s="539" t="s">
        <v>1366</v>
      </c>
      <c r="E525" s="115">
        <v>3085.92</v>
      </c>
      <c r="F525" s="192">
        <v>2804.95</v>
      </c>
      <c r="G525" s="108"/>
      <c r="H525" s="108"/>
    </row>
    <row r="526" spans="1:8" ht="45" customHeight="1" x14ac:dyDescent="0.35">
      <c r="A526" s="183"/>
      <c r="B526" s="183"/>
      <c r="C526" s="183"/>
      <c r="D526" s="530" t="s">
        <v>1348</v>
      </c>
      <c r="E526" s="524">
        <v>65.539999999999907</v>
      </c>
      <c r="F526" s="525">
        <v>31.73</v>
      </c>
      <c r="G526" s="108"/>
      <c r="H526" s="108"/>
    </row>
    <row r="527" spans="1:8" ht="45" customHeight="1" x14ac:dyDescent="0.35">
      <c r="A527" s="183"/>
      <c r="B527" s="183"/>
      <c r="C527" s="183"/>
      <c r="D527" s="530" t="s">
        <v>1357</v>
      </c>
      <c r="E527" s="524">
        <v>3020.38</v>
      </c>
      <c r="F527" s="525">
        <v>2773.22</v>
      </c>
      <c r="G527" s="108"/>
      <c r="H527" s="108"/>
    </row>
    <row r="528" spans="1:8" ht="17.5" customHeight="1" x14ac:dyDescent="0.35">
      <c r="A528" s="183"/>
      <c r="B528" s="183"/>
      <c r="C528" s="183"/>
      <c r="D528" s="539" t="s">
        <v>1367</v>
      </c>
      <c r="E528" s="115">
        <v>1233.47</v>
      </c>
      <c r="F528" s="192">
        <v>1300.8199999999899</v>
      </c>
      <c r="G528" s="108"/>
      <c r="H528" s="108"/>
    </row>
    <row r="529" spans="1:8" ht="45" customHeight="1" x14ac:dyDescent="0.35">
      <c r="A529" s="1187"/>
      <c r="B529" s="1187"/>
      <c r="C529" s="1187"/>
      <c r="D529" s="530" t="s">
        <v>1355</v>
      </c>
      <c r="E529" s="524">
        <v>1233.47</v>
      </c>
      <c r="F529" s="525">
        <v>1300.8199999999899</v>
      </c>
      <c r="G529" s="108"/>
      <c r="H529" s="108"/>
    </row>
    <row r="530" spans="1:8" ht="17.5" customHeight="1" x14ac:dyDescent="0.35">
      <c r="A530" s="910" t="s">
        <v>870</v>
      </c>
      <c r="B530" s="910"/>
      <c r="C530" s="910"/>
      <c r="D530" s="338" t="s">
        <v>998</v>
      </c>
      <c r="E530" s="304">
        <v>1167.72999999999</v>
      </c>
      <c r="F530" s="324">
        <f>F531+F533</f>
        <v>1177.9175999999989</v>
      </c>
      <c r="G530" s="108"/>
      <c r="H530" s="108"/>
    </row>
    <row r="531" spans="1:8" ht="25.5" customHeight="1" x14ac:dyDescent="0.35">
      <c r="A531" s="1218"/>
      <c r="B531" s="1218"/>
      <c r="C531" s="1218"/>
      <c r="D531" s="539" t="s">
        <v>1366</v>
      </c>
      <c r="E531" s="306">
        <v>628.88</v>
      </c>
      <c r="F531" s="307">
        <v>650.67759999999896</v>
      </c>
      <c r="G531" s="108"/>
      <c r="H531" s="108"/>
    </row>
    <row r="532" spans="1:8" ht="45" customHeight="1" x14ac:dyDescent="0.35">
      <c r="A532" s="183"/>
      <c r="B532" s="183"/>
      <c r="C532" s="183"/>
      <c r="D532" s="530" t="s">
        <v>1348</v>
      </c>
      <c r="E532" s="528">
        <v>628.88</v>
      </c>
      <c r="F532" s="529">
        <v>650.67759999999896</v>
      </c>
      <c r="G532" s="108"/>
      <c r="H532" s="108"/>
    </row>
    <row r="533" spans="1:8" ht="17.5" customHeight="1" x14ac:dyDescent="0.35">
      <c r="A533" s="183"/>
      <c r="B533" s="183"/>
      <c r="C533" s="183"/>
      <c r="D533" s="539" t="s">
        <v>1367</v>
      </c>
      <c r="E533" s="306">
        <v>538.85</v>
      </c>
      <c r="F533" s="307">
        <f>SUM(F534:F537)</f>
        <v>527.24</v>
      </c>
      <c r="G533" s="108"/>
      <c r="H533" s="108"/>
    </row>
    <row r="534" spans="1:8" ht="45" customHeight="1" x14ac:dyDescent="0.35">
      <c r="A534" s="183"/>
      <c r="B534" s="183"/>
      <c r="C534" s="183"/>
      <c r="D534" s="530" t="s">
        <v>1355</v>
      </c>
      <c r="E534" s="528">
        <v>212.85</v>
      </c>
      <c r="F534" s="529">
        <v>208.74</v>
      </c>
      <c r="G534" s="108"/>
      <c r="H534" s="108"/>
    </row>
    <row r="535" spans="1:8" ht="45" customHeight="1" x14ac:dyDescent="0.35">
      <c r="A535" s="183"/>
      <c r="B535" s="183"/>
      <c r="C535" s="183"/>
      <c r="D535" s="530" t="s">
        <v>1359</v>
      </c>
      <c r="E535" s="528">
        <v>326</v>
      </c>
      <c r="F535" s="529">
        <v>78.8</v>
      </c>
      <c r="G535" s="108"/>
      <c r="H535" s="108"/>
    </row>
    <row r="536" spans="1:8" ht="45" customHeight="1" x14ac:dyDescent="0.35">
      <c r="A536" s="183"/>
      <c r="B536" s="183"/>
      <c r="C536" s="183"/>
      <c r="D536" s="530" t="s">
        <v>1360</v>
      </c>
      <c r="E536" s="528">
        <v>326</v>
      </c>
      <c r="F536" s="529">
        <v>66.7</v>
      </c>
      <c r="G536" s="108"/>
      <c r="H536" s="108"/>
    </row>
    <row r="537" spans="1:8" ht="45" customHeight="1" x14ac:dyDescent="0.35">
      <c r="A537" s="1187"/>
      <c r="B537" s="1187"/>
      <c r="C537" s="1187"/>
      <c r="D537" s="530" t="s">
        <v>1361</v>
      </c>
      <c r="E537" s="528">
        <v>326</v>
      </c>
      <c r="F537" s="529">
        <v>173</v>
      </c>
      <c r="G537" s="108"/>
      <c r="H537" s="108"/>
    </row>
    <row r="538" spans="1:8" ht="17.5" customHeight="1" x14ac:dyDescent="0.35">
      <c r="A538" s="1241" t="s">
        <v>998</v>
      </c>
      <c r="B538" s="1241"/>
      <c r="C538" s="1241"/>
      <c r="D538" s="262"/>
      <c r="E538" s="304">
        <v>8308.16</v>
      </c>
      <c r="F538" s="305">
        <f>F530+F524+F520+F515+F511</f>
        <v>10532.115599999979</v>
      </c>
      <c r="G538" s="108"/>
      <c r="H538" s="108"/>
    </row>
    <row r="539" spans="1:8" ht="17.5" customHeight="1" x14ac:dyDescent="0.35">
      <c r="A539" s="108"/>
      <c r="B539" s="108"/>
      <c r="C539" s="108"/>
      <c r="D539" s="108"/>
      <c r="E539" s="108"/>
      <c r="F539" s="108"/>
      <c r="G539" s="108"/>
      <c r="H539" s="108"/>
    </row>
    <row r="540" spans="1:8" x14ac:dyDescent="0.35">
      <c r="A540" s="108"/>
      <c r="B540" s="108"/>
      <c r="C540" s="108"/>
      <c r="D540" s="108"/>
      <c r="E540" s="108"/>
      <c r="F540" s="108"/>
      <c r="G540" s="108"/>
    </row>
    <row r="541" spans="1:8" x14ac:dyDescent="0.35">
      <c r="A541" s="108"/>
      <c r="B541" s="108"/>
      <c r="C541" s="108"/>
      <c r="D541" s="108"/>
      <c r="E541" s="108"/>
      <c r="F541" s="108"/>
      <c r="G541" s="108"/>
    </row>
    <row r="542" spans="1:8" x14ac:dyDescent="0.35">
      <c r="A542" s="108"/>
      <c r="B542" s="108"/>
      <c r="C542" s="108"/>
      <c r="D542" s="108"/>
      <c r="E542" s="108"/>
      <c r="F542" s="108"/>
      <c r="G542" s="108"/>
    </row>
    <row r="543" spans="1:8" x14ac:dyDescent="0.35">
      <c r="A543" s="108"/>
      <c r="B543" s="108"/>
      <c r="C543" s="108"/>
      <c r="D543" s="108"/>
      <c r="E543" s="108"/>
      <c r="F543" s="108"/>
      <c r="G543" s="108"/>
    </row>
    <row r="544" spans="1:8" x14ac:dyDescent="0.35">
      <c r="A544" s="108"/>
      <c r="B544" s="108"/>
      <c r="C544" s="108"/>
      <c r="D544" s="108"/>
      <c r="E544" s="108"/>
      <c r="F544" s="108"/>
      <c r="G544" s="108"/>
    </row>
    <row r="545" spans="1:7" x14ac:dyDescent="0.35">
      <c r="A545" s="108"/>
      <c r="B545" s="108"/>
      <c r="C545" s="108"/>
      <c r="D545" s="108"/>
      <c r="E545" s="108"/>
      <c r="F545" s="108"/>
      <c r="G545" s="108"/>
    </row>
    <row r="546" spans="1:7" x14ac:dyDescent="0.35">
      <c r="A546" s="108"/>
      <c r="B546" s="108"/>
      <c r="C546" s="108"/>
      <c r="D546" s="108"/>
      <c r="E546" s="108"/>
      <c r="F546" s="108"/>
      <c r="G546" s="108"/>
    </row>
    <row r="547" spans="1:7" x14ac:dyDescent="0.35">
      <c r="A547" s="108"/>
      <c r="B547" s="108"/>
      <c r="C547" s="108"/>
      <c r="D547" s="108"/>
      <c r="E547" s="108"/>
      <c r="F547" s="108"/>
      <c r="G547" s="108"/>
    </row>
    <row r="548" spans="1:7" x14ac:dyDescent="0.35">
      <c r="A548" s="108"/>
      <c r="B548" s="108"/>
      <c r="C548" s="108"/>
      <c r="D548" s="108"/>
      <c r="E548" s="108"/>
      <c r="F548" s="108"/>
      <c r="G548" s="108"/>
    </row>
    <row r="549" spans="1:7" x14ac:dyDescent="0.35">
      <c r="A549" s="108"/>
      <c r="B549" s="108"/>
      <c r="C549" s="108"/>
      <c r="D549" s="108"/>
      <c r="E549" s="108"/>
      <c r="F549" s="108"/>
      <c r="G549" s="108"/>
    </row>
    <row r="550" spans="1:7" x14ac:dyDescent="0.35">
      <c r="A550" s="108"/>
      <c r="B550" s="108"/>
      <c r="C550" s="108"/>
      <c r="D550" s="108"/>
      <c r="E550" s="108"/>
      <c r="F550" s="108"/>
      <c r="G550" s="108"/>
    </row>
    <row r="551" spans="1:7" x14ac:dyDescent="0.35">
      <c r="A551" s="108"/>
      <c r="B551" s="108"/>
      <c r="C551" s="108"/>
      <c r="D551" s="108"/>
      <c r="E551" s="108"/>
      <c r="F551" s="108"/>
      <c r="G551" s="108"/>
    </row>
  </sheetData>
  <sheetProtection algorithmName="SHA-512" hashValue="+254P9XLCuBNhzug1s0+5nC3KsYEjHM91XjTwciIfYyuaXYPj0P/caKtT5icMleIu8rFmLl351lBKSKMjI/ctA==" saltValue="lHej/Se/qdMky0ZJtXw9+w==" spinCount="100000" sheet="1" objects="1" scenarios="1" selectLockedCells="1"/>
  <mergeCells count="334">
    <mergeCell ref="A537:C537"/>
    <mergeCell ref="A538:C538"/>
    <mergeCell ref="A521:C521"/>
    <mergeCell ref="A524:C524"/>
    <mergeCell ref="A525:C525"/>
    <mergeCell ref="A529:C529"/>
    <mergeCell ref="A530:C530"/>
    <mergeCell ref="A531:C531"/>
    <mergeCell ref="A510:C510"/>
    <mergeCell ref="A511:C511"/>
    <mergeCell ref="A512:C512"/>
    <mergeCell ref="A515:C515"/>
    <mergeCell ref="A516:C516"/>
    <mergeCell ref="A520:C520"/>
    <mergeCell ref="A500:C500"/>
    <mergeCell ref="A501:C501"/>
    <mergeCell ref="A504:C504"/>
    <mergeCell ref="D504:D505"/>
    <mergeCell ref="A505:C505"/>
    <mergeCell ref="A508:F508"/>
    <mergeCell ref="A492:C492"/>
    <mergeCell ref="A493:C493"/>
    <mergeCell ref="A496:C496"/>
    <mergeCell ref="D496:D499"/>
    <mergeCell ref="A497:C497"/>
    <mergeCell ref="A499:C499"/>
    <mergeCell ref="A485:C485"/>
    <mergeCell ref="D485:D486"/>
    <mergeCell ref="A486:C486"/>
    <mergeCell ref="A487:C487"/>
    <mergeCell ref="A488:C488"/>
    <mergeCell ref="A490:C490"/>
    <mergeCell ref="D490:D491"/>
    <mergeCell ref="A491:C491"/>
    <mergeCell ref="A477:C477"/>
    <mergeCell ref="A480:C480"/>
    <mergeCell ref="D480:D481"/>
    <mergeCell ref="A481:C481"/>
    <mergeCell ref="A482:C482"/>
    <mergeCell ref="A483:C483"/>
    <mergeCell ref="A462:C462"/>
    <mergeCell ref="A463:C463"/>
    <mergeCell ref="A471:C471"/>
    <mergeCell ref="A473:G473"/>
    <mergeCell ref="A475:C475"/>
    <mergeCell ref="A476:C476"/>
    <mergeCell ref="A453:C453"/>
    <mergeCell ref="A454:C454"/>
    <mergeCell ref="A458:C458"/>
    <mergeCell ref="A459:C459"/>
    <mergeCell ref="A460:C460"/>
    <mergeCell ref="A461:C461"/>
    <mergeCell ref="A438:C438"/>
    <mergeCell ref="A439:C439"/>
    <mergeCell ref="A440:C440"/>
    <mergeCell ref="A444:C444"/>
    <mergeCell ref="A445:C446"/>
    <mergeCell ref="A449:C449"/>
    <mergeCell ref="A430:C430"/>
    <mergeCell ref="A431:C431"/>
    <mergeCell ref="A432:C432"/>
    <mergeCell ref="A433:C433"/>
    <mergeCell ref="A434:C434"/>
    <mergeCell ref="A436:G436"/>
    <mergeCell ref="A422:C422"/>
    <mergeCell ref="A423:C423"/>
    <mergeCell ref="A424:C424"/>
    <mergeCell ref="A425:C425"/>
    <mergeCell ref="B428:C428"/>
    <mergeCell ref="A429:C429"/>
    <mergeCell ref="A413:C413"/>
    <mergeCell ref="D413:E413"/>
    <mergeCell ref="D415:E415"/>
    <mergeCell ref="B419:C419"/>
    <mergeCell ref="A420:C420"/>
    <mergeCell ref="A421:C421"/>
    <mergeCell ref="A407:C407"/>
    <mergeCell ref="D407:E407"/>
    <mergeCell ref="D409:E409"/>
    <mergeCell ref="A410:C410"/>
    <mergeCell ref="D410:E410"/>
    <mergeCell ref="D412:E412"/>
    <mergeCell ref="A401:C401"/>
    <mergeCell ref="D401:E401"/>
    <mergeCell ref="D403:E403"/>
    <mergeCell ref="A404:C404"/>
    <mergeCell ref="D404:E404"/>
    <mergeCell ref="D406:E406"/>
    <mergeCell ref="A393:C393"/>
    <mergeCell ref="A394:C394"/>
    <mergeCell ref="A395:C395"/>
    <mergeCell ref="A397:F397"/>
    <mergeCell ref="A398:G398"/>
    <mergeCell ref="A400:C400"/>
    <mergeCell ref="A385:C385"/>
    <mergeCell ref="A387:C387"/>
    <mergeCell ref="A388:C388"/>
    <mergeCell ref="A389:C389"/>
    <mergeCell ref="A390:C390"/>
    <mergeCell ref="A391:C391"/>
    <mergeCell ref="A378:C378"/>
    <mergeCell ref="A379:C379"/>
    <mergeCell ref="A381:C381"/>
    <mergeCell ref="A382:C382"/>
    <mergeCell ref="A383:C383"/>
    <mergeCell ref="A384:C384"/>
    <mergeCell ref="A368:C368"/>
    <mergeCell ref="A370:C370"/>
    <mergeCell ref="A371:C371"/>
    <mergeCell ref="A372:C372"/>
    <mergeCell ref="A375:F375"/>
    <mergeCell ref="A377:C377"/>
    <mergeCell ref="A361:C361"/>
    <mergeCell ref="A362:C362"/>
    <mergeCell ref="A364:C364"/>
    <mergeCell ref="A365:C365"/>
    <mergeCell ref="A366:C366"/>
    <mergeCell ref="A367:C367"/>
    <mergeCell ref="A354:C354"/>
    <mergeCell ref="A355:C355"/>
    <mergeCell ref="A356:C356"/>
    <mergeCell ref="A358:C358"/>
    <mergeCell ref="A359:C359"/>
    <mergeCell ref="A360:C360"/>
    <mergeCell ref="A335:C335"/>
    <mergeCell ref="A341:C341"/>
    <mergeCell ref="A347:I347"/>
    <mergeCell ref="A349:F349"/>
    <mergeCell ref="A350:G350"/>
    <mergeCell ref="A352:F352"/>
    <mergeCell ref="A317:C317"/>
    <mergeCell ref="A326:I326"/>
    <mergeCell ref="A328:C328"/>
    <mergeCell ref="A329:C329"/>
    <mergeCell ref="D311:E311"/>
    <mergeCell ref="D312:E312"/>
    <mergeCell ref="D313:E313"/>
    <mergeCell ref="D314:E314"/>
    <mergeCell ref="D315:E315"/>
    <mergeCell ref="D316:E316"/>
    <mergeCell ref="A293:C294"/>
    <mergeCell ref="D293:E293"/>
    <mergeCell ref="A298:C299"/>
    <mergeCell ref="A303:C303"/>
    <mergeCell ref="A310:C310"/>
    <mergeCell ref="D310:E310"/>
    <mergeCell ref="A288:G288"/>
    <mergeCell ref="A290:C290"/>
    <mergeCell ref="A291:C292"/>
    <mergeCell ref="D291:E291"/>
    <mergeCell ref="D292:E292"/>
    <mergeCell ref="D279:E279"/>
    <mergeCell ref="D280:E280"/>
    <mergeCell ref="D281:E281"/>
    <mergeCell ref="A282:C282"/>
    <mergeCell ref="A271:C272"/>
    <mergeCell ref="D271:E271"/>
    <mergeCell ref="D272:E272"/>
    <mergeCell ref="A273:C273"/>
    <mergeCell ref="A278:C278"/>
    <mergeCell ref="D278:E278"/>
    <mergeCell ref="A266:G266"/>
    <mergeCell ref="A268:C268"/>
    <mergeCell ref="A269:C270"/>
    <mergeCell ref="D269:E269"/>
    <mergeCell ref="D270:E270"/>
    <mergeCell ref="A257:C264"/>
    <mergeCell ref="D258:E258"/>
    <mergeCell ref="D259:E259"/>
    <mergeCell ref="D260:E260"/>
    <mergeCell ref="D261:E261"/>
    <mergeCell ref="D262:E262"/>
    <mergeCell ref="D263:E263"/>
    <mergeCell ref="D264:E264"/>
    <mergeCell ref="D248:E248"/>
    <mergeCell ref="D249:E249"/>
    <mergeCell ref="A250:C256"/>
    <mergeCell ref="D250:E250"/>
    <mergeCell ref="D251:E251"/>
    <mergeCell ref="D252:E252"/>
    <mergeCell ref="D253:E253"/>
    <mergeCell ref="D254:E254"/>
    <mergeCell ref="D255:E255"/>
    <mergeCell ref="D256:E256"/>
    <mergeCell ref="A238:C242"/>
    <mergeCell ref="D239:E239"/>
    <mergeCell ref="D240:E240"/>
    <mergeCell ref="D241:E241"/>
    <mergeCell ref="D242:E242"/>
    <mergeCell ref="A243:C249"/>
    <mergeCell ref="D244:E244"/>
    <mergeCell ref="D245:E245"/>
    <mergeCell ref="D246:E246"/>
    <mergeCell ref="D247:E247"/>
    <mergeCell ref="A230:C230"/>
    <mergeCell ref="A231:C232"/>
    <mergeCell ref="D231:E231"/>
    <mergeCell ref="D232:E232"/>
    <mergeCell ref="A233:C237"/>
    <mergeCell ref="D233:E233"/>
    <mergeCell ref="D234:E234"/>
    <mergeCell ref="D235:E235"/>
    <mergeCell ref="D236:E236"/>
    <mergeCell ref="D237:E237"/>
    <mergeCell ref="A225:C225"/>
    <mergeCell ref="A226:C226"/>
    <mergeCell ref="A228:G228"/>
    <mergeCell ref="A219:C219"/>
    <mergeCell ref="A220:C220"/>
    <mergeCell ref="A221:C221"/>
    <mergeCell ref="A222:C222"/>
    <mergeCell ref="A223:C223"/>
    <mergeCell ref="A224:C224"/>
    <mergeCell ref="A215:C215"/>
    <mergeCell ref="A216:C217"/>
    <mergeCell ref="A218:C218"/>
    <mergeCell ref="D201:E201"/>
    <mergeCell ref="D202:E202"/>
    <mergeCell ref="D203:E203"/>
    <mergeCell ref="A204:C204"/>
    <mergeCell ref="A190:C190"/>
    <mergeCell ref="A197:C197"/>
    <mergeCell ref="D197:E197"/>
    <mergeCell ref="D198:E198"/>
    <mergeCell ref="D199:E199"/>
    <mergeCell ref="D200:E200"/>
    <mergeCell ref="A178:C179"/>
    <mergeCell ref="D178:E178"/>
    <mergeCell ref="D179:E179"/>
    <mergeCell ref="A180:C184"/>
    <mergeCell ref="D180:E180"/>
    <mergeCell ref="A185:C189"/>
    <mergeCell ref="A169:C169"/>
    <mergeCell ref="A170:C170"/>
    <mergeCell ref="A171:C171"/>
    <mergeCell ref="A172:E172"/>
    <mergeCell ref="A175:G175"/>
    <mergeCell ref="A177:C177"/>
    <mergeCell ref="A162:C162"/>
    <mergeCell ref="A164:E164"/>
    <mergeCell ref="B165:C165"/>
    <mergeCell ref="A166:C166"/>
    <mergeCell ref="A167:C167"/>
    <mergeCell ref="A168:C168"/>
    <mergeCell ref="B156:C156"/>
    <mergeCell ref="A157:C157"/>
    <mergeCell ref="A158:C158"/>
    <mergeCell ref="A159:C159"/>
    <mergeCell ref="A160:C160"/>
    <mergeCell ref="A161:C161"/>
    <mergeCell ref="A148:C148"/>
    <mergeCell ref="A149:C149"/>
    <mergeCell ref="A150:C150"/>
    <mergeCell ref="A151:C151"/>
    <mergeCell ref="A152:C152"/>
    <mergeCell ref="A153:E153"/>
    <mergeCell ref="A140:F140"/>
    <mergeCell ref="A141:F141"/>
    <mergeCell ref="A142:G142"/>
    <mergeCell ref="A145:E145"/>
    <mergeCell ref="B146:C146"/>
    <mergeCell ref="A147:C147"/>
    <mergeCell ref="A132:C132"/>
    <mergeCell ref="A133:C133"/>
    <mergeCell ref="A134:C135"/>
    <mergeCell ref="A137:C137"/>
    <mergeCell ref="A138:C138"/>
    <mergeCell ref="A139:C139"/>
    <mergeCell ref="A125:C125"/>
    <mergeCell ref="A126:C126"/>
    <mergeCell ref="A127:C127"/>
    <mergeCell ref="A128:C128"/>
    <mergeCell ref="A129:C129"/>
    <mergeCell ref="A131:C131"/>
    <mergeCell ref="A117:C117"/>
    <mergeCell ref="A118:C118"/>
    <mergeCell ref="A120:C120"/>
    <mergeCell ref="A121:C121"/>
    <mergeCell ref="A122:C122"/>
    <mergeCell ref="A123:C123"/>
    <mergeCell ref="A110:C110"/>
    <mergeCell ref="A111:C111"/>
    <mergeCell ref="A112:C112"/>
    <mergeCell ref="A114:F114"/>
    <mergeCell ref="A115:C115"/>
    <mergeCell ref="A116:C116"/>
    <mergeCell ref="A102:C102"/>
    <mergeCell ref="A103:C103"/>
    <mergeCell ref="A104:C104"/>
    <mergeCell ref="A105:C105"/>
    <mergeCell ref="A106:C106"/>
    <mergeCell ref="A109:C109"/>
    <mergeCell ref="A91:C91"/>
    <mergeCell ref="A95:C95"/>
    <mergeCell ref="A96:C96"/>
    <mergeCell ref="A97:C97"/>
    <mergeCell ref="A98:C98"/>
    <mergeCell ref="A99:C99"/>
    <mergeCell ref="A83:C83"/>
    <mergeCell ref="A84:C84"/>
    <mergeCell ref="A85:C85"/>
    <mergeCell ref="A88:C88"/>
    <mergeCell ref="A89:C89"/>
    <mergeCell ref="A90:C90"/>
    <mergeCell ref="A75:F75"/>
    <mergeCell ref="A77:C77"/>
    <mergeCell ref="A78:C78"/>
    <mergeCell ref="A79:C79"/>
    <mergeCell ref="A80:C80"/>
    <mergeCell ref="A82:C82"/>
    <mergeCell ref="A68:C68"/>
    <mergeCell ref="A69:C69"/>
    <mergeCell ref="A70:C70"/>
    <mergeCell ref="A71:C71"/>
    <mergeCell ref="A72:C72"/>
    <mergeCell ref="A73:C73"/>
    <mergeCell ref="A52:C55"/>
    <mergeCell ref="A58:C59"/>
    <mergeCell ref="A65:G65"/>
    <mergeCell ref="D66:E66"/>
    <mergeCell ref="F66:G66"/>
    <mergeCell ref="A67:C67"/>
    <mergeCell ref="A16:C18"/>
    <mergeCell ref="A22:C23"/>
    <mergeCell ref="A28:C29"/>
    <mergeCell ref="A34:C36"/>
    <mergeCell ref="A40:C42"/>
    <mergeCell ref="A46:C48"/>
    <mergeCell ref="A1:G1"/>
    <mergeCell ref="I2:J2"/>
    <mergeCell ref="A5:G5"/>
    <mergeCell ref="A7:F7"/>
    <mergeCell ref="A9:C9"/>
    <mergeCell ref="A10:C12"/>
  </mergeCells>
  <hyperlinks>
    <hyperlink ref="D2" location="Overview!A1" display="Overview" xr:uid="{C146C171-C401-45AF-B339-A40B7C7B27C4}"/>
    <hyperlink ref="E2" location="'People and Culture divider'!A1" display="People and Culture" xr:uid="{ACCE02BA-3ACF-4A1B-B9A4-AF8173BA5591}"/>
    <hyperlink ref="F2" location="'Enviro Stewardship divider '!A1" display="'Enviro Stewardship divider '!A1" xr:uid="{51073472-486C-4920-863F-EE6DFABC044C}"/>
    <hyperlink ref="G2" location="'T and RP divider  '!A1" display="'T and RP divider  '!A1" xr:uid="{F662EB03-9BA4-4F18-97C8-13AEDAA193D2}"/>
  </hyperlinks>
  <pageMargins left="0.7" right="0.7" top="0.75" bottom="0.75" header="0.3" footer="0.3"/>
  <pageSetup orientation="portrait" r:id="rId1"/>
  <customProperties>
    <customPr name="_pios_id" r:id="rId2"/>
  </customProperties>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008369-434F-3B49-ADDE-F8265A0C191F}">
  <sheetPr>
    <tabColor rgb="FF18A6DE"/>
  </sheetPr>
  <dimension ref="A1"/>
  <sheetViews>
    <sheetView zoomScaleNormal="100" workbookViewId="0"/>
  </sheetViews>
  <sheetFormatPr defaultColWidth="8.81640625" defaultRowHeight="14.5" x14ac:dyDescent="0.35"/>
  <cols>
    <col min="1" max="16384" width="8.81640625" style="1"/>
  </cols>
  <sheetData/>
  <sheetProtection algorithmName="SHA-512" hashValue="WaqxHMVSmQnxANH4XcPivlougm5fMacqtxyXByQXPAiQ/A/fUtlv7CTr86FB/PazwVyaTsxQRjhLm3DFXZSucw==" saltValue="xT5ojFD2Zxs1t+Bmuzh4og==" spinCount="100000" sheet="1" objects="1" scenarios="1" selectLockedCells="1"/>
  <pageMargins left="0.7" right="0.7" top="0.75" bottom="0.75" header="0.3" footer="0.3"/>
  <customProperties>
    <customPr name="_pios_id" r:id="rId1"/>
  </customPropertie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94AEC5-48C0-43F3-BCE5-B9F09FE6EA21}">
  <sheetPr>
    <tabColor rgb="FF18A6DE"/>
  </sheetPr>
  <dimension ref="A1:S108"/>
  <sheetViews>
    <sheetView zoomScaleNormal="100" workbookViewId="0">
      <selection activeCell="A2" sqref="A2"/>
    </sheetView>
  </sheetViews>
  <sheetFormatPr defaultColWidth="8.81640625" defaultRowHeight="14.5" x14ac:dyDescent="0.35"/>
  <cols>
    <col min="1" max="3" width="7.7265625" style="1" customWidth="1"/>
    <col min="4" max="10" width="18.26953125" style="1" customWidth="1"/>
    <col min="11" max="11" width="34.453125" style="1" customWidth="1"/>
    <col min="12" max="12" width="16" style="1" customWidth="1"/>
    <col min="13" max="13" width="18.26953125" style="1" customWidth="1"/>
    <col min="14" max="16384" width="8.81640625" style="1"/>
  </cols>
  <sheetData>
    <row r="1" spans="1:19" ht="70" customHeight="1" x14ac:dyDescent="0.35">
      <c r="A1" s="1267" t="s">
        <v>1368</v>
      </c>
      <c r="B1" s="870"/>
      <c r="C1" s="870"/>
      <c r="D1" s="870"/>
      <c r="E1" s="870"/>
      <c r="F1" s="870"/>
      <c r="G1" s="871"/>
      <c r="H1" s="6"/>
      <c r="I1" s="4"/>
      <c r="J1" s="5"/>
      <c r="K1" s="5"/>
      <c r="L1" s="5"/>
      <c r="M1" s="6"/>
      <c r="N1" s="7"/>
      <c r="O1" s="7"/>
      <c r="P1" s="7"/>
      <c r="Q1" s="7"/>
      <c r="R1" s="7"/>
      <c r="S1" s="7"/>
    </row>
    <row r="2" spans="1:19" ht="46" customHeight="1" x14ac:dyDescent="0.35">
      <c r="A2" s="776"/>
      <c r="B2" s="777"/>
      <c r="C2" s="778"/>
      <c r="D2" s="755" t="s">
        <v>0</v>
      </c>
      <c r="E2" s="755" t="s">
        <v>1</v>
      </c>
      <c r="F2" s="755" t="s">
        <v>2</v>
      </c>
      <c r="G2" s="779" t="s">
        <v>1369</v>
      </c>
      <c r="H2" s="216"/>
      <c r="I2" s="785" t="s">
        <v>4</v>
      </c>
      <c r="J2" s="785"/>
      <c r="K2" s="623" t="str" cm="1">
        <f t="array" ref="K2">IF(OR(I2="", I2="Search key words"), "Cell address",
    _xlfn.LET(
        _xlpm.SearchRange, A4:J489,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6"/>
      <c r="M2" s="60"/>
      <c r="N2" s="63"/>
      <c r="O2" s="63"/>
      <c r="P2" s="63"/>
      <c r="Q2" s="63"/>
      <c r="R2" s="63"/>
      <c r="S2" s="63"/>
    </row>
    <row r="3" spans="1:19" s="91" customFormat="1" ht="25" customHeight="1" x14ac:dyDescent="0.35">
      <c r="A3" s="69"/>
      <c r="B3" s="69"/>
      <c r="C3" s="69"/>
      <c r="D3" s="92"/>
      <c r="E3" s="92"/>
      <c r="F3" s="90"/>
      <c r="G3" s="217"/>
      <c r="H3" s="218"/>
      <c r="I3" s="67"/>
      <c r="J3" s="67"/>
      <c r="K3" s="67"/>
      <c r="L3" s="67"/>
      <c r="M3" s="90"/>
      <c r="N3" s="67"/>
      <c r="O3" s="67"/>
      <c r="P3" s="67"/>
      <c r="Q3" s="67"/>
      <c r="R3" s="67"/>
      <c r="S3" s="67"/>
    </row>
    <row r="4" spans="1:19" ht="16.5" customHeight="1" x14ac:dyDescent="0.35">
      <c r="A4" s="68"/>
      <c r="B4" s="68"/>
      <c r="C4" s="68"/>
      <c r="D4" s="72"/>
      <c r="E4" s="62"/>
      <c r="F4" s="62"/>
      <c r="G4" s="62"/>
      <c r="H4" s="6"/>
      <c r="I4" s="6"/>
      <c r="J4" s="6"/>
      <c r="K4" s="6"/>
      <c r="L4" s="6"/>
      <c r="M4" s="61"/>
      <c r="N4" s="6"/>
      <c r="O4" s="6"/>
      <c r="P4" s="6"/>
      <c r="Q4" s="6"/>
      <c r="R4" s="6"/>
      <c r="S4" s="6"/>
    </row>
    <row r="5" spans="1:19" ht="148" customHeight="1" x14ac:dyDescent="0.45">
      <c r="A5" s="796" t="s">
        <v>1370</v>
      </c>
      <c r="B5" s="796"/>
      <c r="C5" s="796"/>
      <c r="D5" s="796"/>
      <c r="E5" s="796"/>
      <c r="F5" s="796"/>
      <c r="G5" s="796"/>
      <c r="H5" s="9"/>
      <c r="I5" s="9"/>
      <c r="J5" s="9"/>
      <c r="K5" s="9"/>
      <c r="L5" s="64"/>
      <c r="M5" s="6"/>
      <c r="N5" s="14"/>
      <c r="O5" s="14"/>
      <c r="P5" s="14"/>
      <c r="Q5" s="14"/>
      <c r="R5" s="14"/>
      <c r="S5" s="14"/>
    </row>
    <row r="6" spans="1:19" ht="10" customHeight="1" x14ac:dyDescent="0.45">
      <c r="A6" s="95"/>
      <c r="B6" s="95"/>
      <c r="C6" s="95"/>
      <c r="D6" s="95"/>
      <c r="E6" s="95"/>
      <c r="F6" s="95"/>
      <c r="G6" s="95"/>
      <c r="H6" s="9"/>
      <c r="I6" s="9"/>
      <c r="J6" s="9"/>
      <c r="K6" s="9"/>
      <c r="L6" s="64"/>
      <c r="M6" s="6"/>
      <c r="N6" s="6"/>
      <c r="O6" s="6"/>
      <c r="P6" s="6"/>
      <c r="Q6" s="6"/>
      <c r="R6" s="6"/>
      <c r="S6" s="6"/>
    </row>
    <row r="7" spans="1:19" ht="26.15" customHeight="1" x14ac:dyDescent="0.4">
      <c r="A7" s="608" t="s">
        <v>1371</v>
      </c>
      <c r="B7" s="165"/>
      <c r="C7" s="165"/>
      <c r="D7" s="165"/>
      <c r="E7" s="165"/>
      <c r="F7" s="165"/>
      <c r="G7" s="159"/>
      <c r="H7" s="26"/>
      <c r="I7" s="11"/>
      <c r="J7" s="11"/>
    </row>
    <row r="8" spans="1:19" ht="17.5" customHeight="1" x14ac:dyDescent="0.4">
      <c r="A8" s="223"/>
      <c r="B8" s="224"/>
      <c r="C8" s="224"/>
      <c r="D8" s="224"/>
      <c r="E8" s="223">
        <v>2024</v>
      </c>
      <c r="F8" s="223">
        <v>2025</v>
      </c>
      <c r="G8" s="108"/>
    </row>
    <row r="9" spans="1:19" ht="17.5" customHeight="1" x14ac:dyDescent="0.35">
      <c r="A9" s="1268" t="s">
        <v>991</v>
      </c>
      <c r="B9" s="1268"/>
      <c r="C9" s="1268"/>
      <c r="D9" s="225" t="s">
        <v>1372</v>
      </c>
      <c r="E9" s="226" t="s">
        <v>998</v>
      </c>
      <c r="F9" s="226" t="s">
        <v>998</v>
      </c>
      <c r="G9" s="108"/>
    </row>
    <row r="10" spans="1:19" ht="17.5" customHeight="1" x14ac:dyDescent="0.35">
      <c r="A10" s="1269" t="s">
        <v>866</v>
      </c>
      <c r="B10" s="1269"/>
      <c r="C10" s="1269"/>
      <c r="D10" s="116" t="s">
        <v>998</v>
      </c>
      <c r="E10" s="304">
        <v>1811965.48</v>
      </c>
      <c r="F10" s="351">
        <v>1773736.25</v>
      </c>
      <c r="G10" s="108"/>
    </row>
    <row r="11" spans="1:19" ht="17.5" customHeight="1" x14ac:dyDescent="0.35">
      <c r="A11" s="1218"/>
      <c r="B11" s="1218"/>
      <c r="C11" s="1218"/>
      <c r="D11" s="208" t="s">
        <v>1373</v>
      </c>
      <c r="E11" s="306">
        <v>163587.35999999999</v>
      </c>
      <c r="F11" s="350">
        <v>183462.66</v>
      </c>
      <c r="G11" s="108"/>
    </row>
    <row r="12" spans="1:19" ht="17.5" customHeight="1" x14ac:dyDescent="0.35">
      <c r="A12" s="1187"/>
      <c r="B12" s="1187"/>
      <c r="C12" s="1187"/>
      <c r="D12" s="208" t="s">
        <v>1374</v>
      </c>
      <c r="E12" s="306">
        <v>20778.12</v>
      </c>
      <c r="F12" s="350">
        <v>21664.59</v>
      </c>
      <c r="G12" s="108"/>
    </row>
    <row r="13" spans="1:19" ht="17.5" customHeight="1" x14ac:dyDescent="0.35">
      <c r="A13" s="1227"/>
      <c r="B13" s="1227"/>
      <c r="C13" s="1270"/>
      <c r="D13" s="208" t="s">
        <v>2041</v>
      </c>
      <c r="E13" s="306">
        <v>1627600</v>
      </c>
      <c r="F13" s="350">
        <v>1568609</v>
      </c>
      <c r="G13" s="275"/>
    </row>
    <row r="14" spans="1:19" ht="17.5" customHeight="1" x14ac:dyDescent="0.35">
      <c r="A14" s="1228" t="s">
        <v>941</v>
      </c>
      <c r="B14" s="1228"/>
      <c r="C14" s="1228"/>
      <c r="D14" s="116" t="s">
        <v>998</v>
      </c>
      <c r="E14" s="304">
        <v>1093503.52</v>
      </c>
      <c r="F14" s="351">
        <v>1423324.86</v>
      </c>
      <c r="G14" s="108"/>
    </row>
    <row r="15" spans="1:19" ht="17.5" customHeight="1" x14ac:dyDescent="0.35">
      <c r="A15" s="1218"/>
      <c r="B15" s="1218"/>
      <c r="C15" s="1218"/>
      <c r="D15" s="208" t="s">
        <v>1375</v>
      </c>
      <c r="E15" s="306">
        <v>30961.52</v>
      </c>
      <c r="F15" s="350">
        <v>42119.86</v>
      </c>
      <c r="G15" s="108"/>
    </row>
    <row r="16" spans="1:19" ht="17.5" customHeight="1" x14ac:dyDescent="0.35">
      <c r="A16" s="1187"/>
      <c r="B16" s="1187"/>
      <c r="C16" s="1187"/>
      <c r="D16" s="208" t="s">
        <v>2041</v>
      </c>
      <c r="E16" s="306">
        <v>1062542</v>
      </c>
      <c r="F16" s="350">
        <v>1381205</v>
      </c>
      <c r="G16" s="275"/>
    </row>
    <row r="17" spans="1:7" ht="17.5" customHeight="1" x14ac:dyDescent="0.35">
      <c r="A17" s="910" t="s">
        <v>867</v>
      </c>
      <c r="B17" s="910"/>
      <c r="C17" s="910"/>
      <c r="D17" s="116" t="s">
        <v>998</v>
      </c>
      <c r="E17" s="304">
        <v>47523.1</v>
      </c>
      <c r="F17" s="351">
        <v>52791.11</v>
      </c>
      <c r="G17" s="108"/>
    </row>
    <row r="18" spans="1:7" ht="17.5" customHeight="1" x14ac:dyDescent="0.35">
      <c r="A18" s="1218"/>
      <c r="B18" s="1218"/>
      <c r="C18" s="1218"/>
      <c r="D18" s="208" t="s">
        <v>1376</v>
      </c>
      <c r="E18" s="306">
        <v>44597.1</v>
      </c>
      <c r="F18" s="350">
        <v>51065.16</v>
      </c>
      <c r="G18" s="108"/>
    </row>
    <row r="19" spans="1:7" ht="17.5" customHeight="1" x14ac:dyDescent="0.35">
      <c r="A19" s="183"/>
      <c r="B19" s="183"/>
      <c r="C19" s="183"/>
      <c r="D19" s="208" t="s">
        <v>1377</v>
      </c>
      <c r="E19" s="306" t="s">
        <v>940</v>
      </c>
      <c r="F19" s="350">
        <v>1725.95</v>
      </c>
      <c r="G19" s="108"/>
    </row>
    <row r="20" spans="1:7" ht="17.5" customHeight="1" x14ac:dyDescent="0.35">
      <c r="A20" s="1187"/>
      <c r="B20" s="1187"/>
      <c r="C20" s="1187"/>
      <c r="D20" s="208" t="s">
        <v>1378</v>
      </c>
      <c r="E20" s="306">
        <v>2926</v>
      </c>
      <c r="F20" s="350">
        <v>0</v>
      </c>
      <c r="G20" s="275"/>
    </row>
    <row r="21" spans="1:7" ht="17.5" customHeight="1" x14ac:dyDescent="0.35">
      <c r="A21" s="910" t="s">
        <v>869</v>
      </c>
      <c r="B21" s="910"/>
      <c r="C21" s="910"/>
      <c r="D21" s="116" t="s">
        <v>998</v>
      </c>
      <c r="E21" s="304">
        <v>329688.63</v>
      </c>
      <c r="F21" s="351">
        <v>417923.73</v>
      </c>
      <c r="G21" s="108"/>
    </row>
    <row r="22" spans="1:7" ht="30" customHeight="1" x14ac:dyDescent="0.35">
      <c r="A22" s="1218"/>
      <c r="B22" s="1218"/>
      <c r="C22" s="1218"/>
      <c r="D22" s="530" t="s">
        <v>1379</v>
      </c>
      <c r="E22" s="528">
        <v>6775.79</v>
      </c>
      <c r="F22" s="541">
        <v>7090.35</v>
      </c>
      <c r="G22" s="108"/>
    </row>
    <row r="23" spans="1:7" ht="17.5" customHeight="1" x14ac:dyDescent="0.35">
      <c r="A23" s="1187"/>
      <c r="B23" s="1187"/>
      <c r="C23" s="1187"/>
      <c r="D23" s="208" t="s">
        <v>1375</v>
      </c>
      <c r="E23" s="306">
        <v>322912.84000000003</v>
      </c>
      <c r="F23" s="350">
        <v>410833.38</v>
      </c>
      <c r="G23" s="108"/>
    </row>
    <row r="24" spans="1:7" ht="17.5" customHeight="1" x14ac:dyDescent="0.35">
      <c r="A24" s="910" t="s">
        <v>870</v>
      </c>
      <c r="B24" s="910"/>
      <c r="C24" s="910"/>
      <c r="D24" s="116" t="s">
        <v>998</v>
      </c>
      <c r="E24" s="304">
        <v>2510823.87</v>
      </c>
      <c r="F24" s="351">
        <v>2447524.9</v>
      </c>
      <c r="G24" s="108"/>
    </row>
    <row r="25" spans="1:7" ht="17.5" customHeight="1" x14ac:dyDescent="0.35">
      <c r="A25" s="271"/>
      <c r="B25" s="271"/>
      <c r="C25" s="271"/>
      <c r="D25" s="208" t="s">
        <v>1373</v>
      </c>
      <c r="E25" s="306">
        <v>56312.9</v>
      </c>
      <c r="F25" s="350">
        <v>48596.61</v>
      </c>
      <c r="G25" s="108"/>
    </row>
    <row r="26" spans="1:7" ht="17.5" customHeight="1" x14ac:dyDescent="0.35">
      <c r="A26" s="183"/>
      <c r="B26" s="183"/>
      <c r="C26" s="183"/>
      <c r="D26" s="208" t="s">
        <v>1374</v>
      </c>
      <c r="E26" s="306">
        <v>20878.34</v>
      </c>
      <c r="F26" s="350">
        <v>17941.740000000002</v>
      </c>
      <c r="G26" s="108"/>
    </row>
    <row r="27" spans="1:7" ht="17.5" customHeight="1" x14ac:dyDescent="0.35">
      <c r="A27" s="183"/>
      <c r="B27" s="183"/>
      <c r="C27" s="183"/>
      <c r="D27" s="208" t="s">
        <v>1380</v>
      </c>
      <c r="E27" s="306">
        <v>18360.72</v>
      </c>
      <c r="F27" s="350">
        <v>20853.05</v>
      </c>
      <c r="G27" s="108"/>
    </row>
    <row r="28" spans="1:7" ht="17.5" customHeight="1" x14ac:dyDescent="0.35">
      <c r="A28" s="183"/>
      <c r="B28" s="183"/>
      <c r="C28" s="183"/>
      <c r="D28" s="208" t="s">
        <v>1375</v>
      </c>
      <c r="E28" s="306">
        <v>1288.9100000000001</v>
      </c>
      <c r="F28" s="350">
        <v>1154.5</v>
      </c>
      <c r="G28" s="108"/>
    </row>
    <row r="29" spans="1:7" ht="17.5" customHeight="1" x14ac:dyDescent="0.35">
      <c r="A29" s="193"/>
      <c r="B29" s="193"/>
      <c r="C29" s="193"/>
      <c r="D29" s="208" t="s">
        <v>2041</v>
      </c>
      <c r="E29" s="306">
        <v>2413983</v>
      </c>
      <c r="F29" s="350">
        <v>2358979</v>
      </c>
      <c r="G29" s="275"/>
    </row>
    <row r="30" spans="1:7" ht="10" customHeight="1" x14ac:dyDescent="0.35">
      <c r="A30" s="108"/>
      <c r="B30" s="108"/>
      <c r="C30" s="108"/>
      <c r="D30" s="108"/>
      <c r="E30" s="108"/>
      <c r="F30" s="108"/>
      <c r="G30" s="108"/>
    </row>
    <row r="31" spans="1:7" s="405" customFormat="1" ht="26.15" customHeight="1" x14ac:dyDescent="0.35">
      <c r="A31" s="608" t="s">
        <v>1381</v>
      </c>
      <c r="B31" s="205"/>
      <c r="C31" s="205"/>
      <c r="D31" s="205"/>
      <c r="E31" s="205"/>
      <c r="F31" s="600"/>
      <c r="G31" s="579"/>
    </row>
    <row r="32" spans="1:7" ht="17.5" customHeight="1" x14ac:dyDescent="0.35">
      <c r="A32" s="1268" t="s">
        <v>949</v>
      </c>
      <c r="B32" s="1268"/>
      <c r="C32" s="1268"/>
      <c r="D32" s="227">
        <v>2024</v>
      </c>
      <c r="E32" s="227">
        <v>2025</v>
      </c>
      <c r="F32" s="219"/>
      <c r="G32" s="108"/>
    </row>
    <row r="33" spans="1:19" ht="17.5" customHeight="1" x14ac:dyDescent="0.35">
      <c r="A33" s="1271" t="s">
        <v>1376</v>
      </c>
      <c r="B33" s="1271"/>
      <c r="C33" s="1271"/>
      <c r="D33" s="352">
        <v>44597.1</v>
      </c>
      <c r="E33" s="349">
        <v>51065.16</v>
      </c>
      <c r="F33" s="114"/>
      <c r="G33" s="108"/>
    </row>
    <row r="34" spans="1:19" ht="17.5" customHeight="1" x14ac:dyDescent="0.35">
      <c r="A34" s="1271" t="s">
        <v>1375</v>
      </c>
      <c r="B34" s="1271"/>
      <c r="C34" s="1271"/>
      <c r="D34" s="306">
        <v>324201.75</v>
      </c>
      <c r="E34" s="350">
        <v>454107.74</v>
      </c>
      <c r="F34" s="274"/>
      <c r="G34" s="108"/>
    </row>
    <row r="35" spans="1:19" ht="17.5" customHeight="1" x14ac:dyDescent="0.35">
      <c r="A35" s="1271" t="s">
        <v>1380</v>
      </c>
      <c r="B35" s="1271"/>
      <c r="C35" s="1271"/>
      <c r="D35" s="306">
        <v>18360.72</v>
      </c>
      <c r="E35" s="350">
        <v>20853.05</v>
      </c>
      <c r="F35" s="114"/>
      <c r="G35" s="108"/>
    </row>
    <row r="36" spans="1:19" ht="17.5" customHeight="1" x14ac:dyDescent="0.35">
      <c r="A36" s="1271" t="s">
        <v>1374</v>
      </c>
      <c r="B36" s="1271"/>
      <c r="C36" s="1271"/>
      <c r="D36" s="306">
        <v>41656.46</v>
      </c>
      <c r="E36" s="350">
        <v>39606.33</v>
      </c>
      <c r="F36" s="114"/>
      <c r="G36" s="108"/>
    </row>
    <row r="37" spans="1:19" ht="17.5" customHeight="1" x14ac:dyDescent="0.35">
      <c r="A37" s="1271" t="s">
        <v>1379</v>
      </c>
      <c r="B37" s="1271"/>
      <c r="C37" s="1271"/>
      <c r="D37" s="306">
        <v>6775.79</v>
      </c>
      <c r="E37" s="350">
        <v>7090.35</v>
      </c>
      <c r="F37" s="114"/>
      <c r="G37" s="108"/>
    </row>
    <row r="38" spans="1:19" ht="17.5" customHeight="1" x14ac:dyDescent="0.35">
      <c r="A38" s="1271" t="s">
        <v>2041</v>
      </c>
      <c r="B38" s="1271"/>
      <c r="C38" s="1271"/>
      <c r="D38" s="306">
        <v>5104125</v>
      </c>
      <c r="E38" s="350">
        <v>5308793</v>
      </c>
      <c r="F38" s="274"/>
      <c r="G38" s="108"/>
    </row>
    <row r="39" spans="1:19" ht="17.5" customHeight="1" x14ac:dyDescent="0.35">
      <c r="A39" s="1152" t="s">
        <v>1373</v>
      </c>
      <c r="B39" s="1152"/>
      <c r="C39" s="1152"/>
      <c r="D39" s="353">
        <v>219900.26</v>
      </c>
      <c r="E39" s="354">
        <v>232059.27</v>
      </c>
      <c r="F39" s="114"/>
      <c r="G39" s="108"/>
    </row>
    <row r="40" spans="1:19" ht="10" customHeight="1" x14ac:dyDescent="0.35">
      <c r="A40" s="1272"/>
      <c r="B40" s="1272"/>
      <c r="C40" s="1272"/>
      <c r="D40" s="88"/>
      <c r="E40" s="88"/>
      <c r="F40" s="79"/>
    </row>
    <row r="41" spans="1:19" ht="193" customHeight="1" x14ac:dyDescent="0.45">
      <c r="A41" s="796" t="s">
        <v>1382</v>
      </c>
      <c r="B41" s="796"/>
      <c r="C41" s="796"/>
      <c r="D41" s="796"/>
      <c r="E41" s="796"/>
      <c r="F41" s="796"/>
      <c r="G41" s="796"/>
      <c r="H41" s="9"/>
      <c r="I41" s="9"/>
      <c r="J41" s="9"/>
      <c r="K41" s="9"/>
      <c r="L41" s="64"/>
      <c r="M41" s="6"/>
      <c r="N41" s="14"/>
      <c r="O41" s="14"/>
      <c r="P41" s="14"/>
      <c r="Q41" s="14"/>
      <c r="R41" s="14"/>
      <c r="S41" s="14"/>
    </row>
    <row r="42" spans="1:19" ht="10" customHeight="1" x14ac:dyDescent="0.35">
      <c r="A42" s="1272"/>
      <c r="B42" s="1272"/>
      <c r="C42" s="1272"/>
      <c r="D42" s="79"/>
      <c r="E42" s="79"/>
      <c r="F42" s="79"/>
    </row>
    <row r="43" spans="1:19" s="405" customFormat="1" ht="26.15" customHeight="1" x14ac:dyDescent="0.35">
      <c r="A43" s="609" t="s">
        <v>1383</v>
      </c>
      <c r="B43" s="519"/>
      <c r="C43" s="519"/>
      <c r="D43" s="610"/>
      <c r="E43" s="610"/>
      <c r="F43" s="610"/>
      <c r="G43" s="579"/>
      <c r="H43" s="579"/>
      <c r="I43" s="579"/>
      <c r="J43" s="579"/>
      <c r="K43" s="579"/>
    </row>
    <row r="44" spans="1:19" s="405" customFormat="1" ht="26.15" customHeight="1" x14ac:dyDescent="0.35">
      <c r="A44" s="611" t="s">
        <v>1384</v>
      </c>
      <c r="B44" s="600"/>
      <c r="C44" s="600"/>
      <c r="D44" s="600"/>
      <c r="E44" s="600"/>
      <c r="F44" s="610"/>
      <c r="G44" s="579"/>
      <c r="H44" s="579"/>
      <c r="I44" s="579"/>
      <c r="J44" s="579"/>
      <c r="K44" s="579"/>
    </row>
    <row r="45" spans="1:19" ht="17.5" customHeight="1" x14ac:dyDescent="0.35">
      <c r="A45" s="1268"/>
      <c r="B45" s="1268"/>
      <c r="C45" s="1268"/>
      <c r="D45" s="227">
        <v>2024</v>
      </c>
      <c r="E45" s="227">
        <v>2025</v>
      </c>
      <c r="F45" s="114"/>
      <c r="G45" s="108"/>
      <c r="H45" s="108"/>
      <c r="I45" s="108"/>
      <c r="J45" s="108"/>
      <c r="K45" s="108"/>
    </row>
    <row r="46" spans="1:19" ht="17.5" customHeight="1" x14ac:dyDescent="0.35">
      <c r="A46" s="1268" t="s">
        <v>1023</v>
      </c>
      <c r="B46" s="1268"/>
      <c r="C46" s="1268"/>
      <c r="D46" s="232" t="s">
        <v>1385</v>
      </c>
      <c r="E46" s="232" t="s">
        <v>1385</v>
      </c>
      <c r="F46" s="114"/>
      <c r="G46" s="108"/>
      <c r="H46" s="108"/>
      <c r="I46" s="108"/>
      <c r="J46" s="108"/>
      <c r="K46" s="108"/>
    </row>
    <row r="47" spans="1:19" ht="17.5" customHeight="1" x14ac:dyDescent="0.35">
      <c r="A47" s="1271" t="s">
        <v>866</v>
      </c>
      <c r="B47" s="1271"/>
      <c r="C47" s="1271"/>
      <c r="D47" s="342">
        <v>4.4999999999999997E-3</v>
      </c>
      <c r="E47" s="355">
        <v>6.4999999999999997E-3</v>
      </c>
      <c r="F47" s="114"/>
      <c r="G47" s="108"/>
      <c r="H47" s="108"/>
      <c r="I47" s="108"/>
      <c r="J47" s="108"/>
      <c r="K47" s="108"/>
    </row>
    <row r="48" spans="1:19" ht="17.5" customHeight="1" x14ac:dyDescent="0.35">
      <c r="A48" s="1271" t="s">
        <v>867</v>
      </c>
      <c r="B48" s="1271"/>
      <c r="C48" s="1271"/>
      <c r="D48" s="314">
        <v>0.11</v>
      </c>
      <c r="E48" s="343">
        <v>9.4500000000000001E-2</v>
      </c>
      <c r="F48" s="114"/>
      <c r="G48" s="108"/>
      <c r="H48" s="108"/>
      <c r="I48" s="108"/>
      <c r="J48" s="108"/>
      <c r="K48" s="108"/>
    </row>
    <row r="49" spans="1:11" ht="17.5" customHeight="1" x14ac:dyDescent="0.35">
      <c r="A49" s="1228" t="s">
        <v>941</v>
      </c>
      <c r="B49" s="1228"/>
      <c r="C49" s="1228"/>
      <c r="D49" s="314">
        <v>1.2500000000000001E-2</v>
      </c>
      <c r="E49" s="343">
        <v>0.26490000000000002</v>
      </c>
      <c r="F49" s="114"/>
      <c r="G49" s="108"/>
      <c r="H49" s="108"/>
      <c r="I49" s="108"/>
      <c r="J49" s="108"/>
      <c r="K49" s="108"/>
    </row>
    <row r="50" spans="1:11" ht="17.5" customHeight="1" x14ac:dyDescent="0.35">
      <c r="A50" s="1271" t="s">
        <v>869</v>
      </c>
      <c r="B50" s="1271"/>
      <c r="C50" s="1271"/>
      <c r="D50" s="314">
        <v>5.3199999999999997E-2</v>
      </c>
      <c r="E50" s="343">
        <v>0.1</v>
      </c>
      <c r="F50" s="114"/>
      <c r="G50" s="108"/>
      <c r="H50" s="108"/>
      <c r="I50" s="108"/>
      <c r="J50" s="108"/>
      <c r="K50" s="108"/>
    </row>
    <row r="51" spans="1:11" ht="17.5" customHeight="1" x14ac:dyDescent="0.35">
      <c r="A51" s="1271" t="s">
        <v>870</v>
      </c>
      <c r="B51" s="1271"/>
      <c r="C51" s="1271"/>
      <c r="D51" s="314">
        <v>7.0000000000000001E-3</v>
      </c>
      <c r="E51" s="343">
        <v>6.1999999999999998E-3</v>
      </c>
      <c r="F51" s="114"/>
      <c r="G51" s="108"/>
      <c r="H51" s="108"/>
      <c r="I51" s="108"/>
      <c r="J51" s="108"/>
      <c r="K51" s="108"/>
    </row>
    <row r="52" spans="1:11" ht="17.5" customHeight="1" x14ac:dyDescent="0.35">
      <c r="A52" s="1152" t="s">
        <v>1386</v>
      </c>
      <c r="B52" s="1152"/>
      <c r="C52" s="1152"/>
      <c r="D52" s="316">
        <v>4.7000000000000002E-3</v>
      </c>
      <c r="E52" s="356">
        <v>6.0000000000000001E-3</v>
      </c>
      <c r="F52" s="114"/>
      <c r="G52" s="108"/>
      <c r="H52" s="108"/>
      <c r="I52" s="108"/>
      <c r="J52" s="108"/>
      <c r="K52" s="108"/>
    </row>
    <row r="53" spans="1:11" ht="17.5" customHeight="1" x14ac:dyDescent="0.35">
      <c r="A53" s="1241" t="s">
        <v>998</v>
      </c>
      <c r="B53" s="1241"/>
      <c r="C53" s="1241"/>
      <c r="D53" s="318">
        <v>0.16470000000000001</v>
      </c>
      <c r="E53" s="357">
        <v>0.18870000000000001</v>
      </c>
      <c r="F53" s="114"/>
      <c r="G53" s="108"/>
      <c r="H53" s="108"/>
      <c r="I53" s="108"/>
      <c r="J53" s="108"/>
      <c r="K53" s="108"/>
    </row>
    <row r="54" spans="1:11" ht="10" customHeight="1" x14ac:dyDescent="0.35">
      <c r="A54" s="183"/>
      <c r="B54" s="183"/>
      <c r="C54" s="183"/>
      <c r="D54" s="114"/>
      <c r="E54" s="114"/>
      <c r="F54" s="114"/>
      <c r="G54" s="108"/>
      <c r="H54" s="108"/>
      <c r="I54" s="108"/>
      <c r="J54" s="108"/>
      <c r="K54" s="108"/>
    </row>
    <row r="55" spans="1:11" s="405" customFormat="1" ht="26.15" customHeight="1" x14ac:dyDescent="0.35">
      <c r="A55" s="611" t="s">
        <v>1387</v>
      </c>
      <c r="B55" s="600"/>
      <c r="C55" s="600"/>
      <c r="D55" s="600"/>
      <c r="E55" s="600"/>
      <c r="F55" s="610"/>
      <c r="G55" s="579"/>
      <c r="H55" s="579"/>
      <c r="I55" s="579"/>
      <c r="J55" s="579"/>
      <c r="K55" s="579"/>
    </row>
    <row r="56" spans="1:11" ht="17.5" customHeight="1" x14ac:dyDescent="0.35">
      <c r="A56" s="1268"/>
      <c r="B56" s="1268"/>
      <c r="C56" s="1268"/>
      <c r="D56" s="227">
        <v>2024</v>
      </c>
      <c r="E56" s="227">
        <v>2025</v>
      </c>
      <c r="F56" s="114"/>
      <c r="G56" s="108"/>
      <c r="H56" s="108"/>
      <c r="I56" s="108"/>
      <c r="J56" s="108"/>
      <c r="K56" s="108"/>
    </row>
    <row r="57" spans="1:11" ht="17.5" customHeight="1" x14ac:dyDescent="0.35">
      <c r="A57" s="1268" t="s">
        <v>1023</v>
      </c>
      <c r="B57" s="1268"/>
      <c r="C57" s="1268"/>
      <c r="D57" s="232" t="s">
        <v>1388</v>
      </c>
      <c r="E57" s="232" t="s">
        <v>1388</v>
      </c>
      <c r="F57" s="114"/>
      <c r="G57" s="108"/>
      <c r="H57" s="108"/>
      <c r="I57" s="108"/>
      <c r="J57" s="108"/>
      <c r="K57" s="108"/>
    </row>
    <row r="58" spans="1:11" ht="17.5" customHeight="1" x14ac:dyDescent="0.35">
      <c r="A58" s="1271" t="s">
        <v>866</v>
      </c>
      <c r="B58" s="1271"/>
      <c r="C58" s="1271"/>
      <c r="D58" s="359">
        <v>12175751.27</v>
      </c>
      <c r="E58" s="345">
        <v>18779749</v>
      </c>
      <c r="F58" s="108"/>
      <c r="G58" s="108"/>
      <c r="H58" s="108"/>
      <c r="I58" s="108"/>
      <c r="J58" s="108"/>
      <c r="K58" s="108"/>
    </row>
    <row r="59" spans="1:11" ht="17.5" customHeight="1" x14ac:dyDescent="0.35">
      <c r="A59" s="1271" t="s">
        <v>867</v>
      </c>
      <c r="B59" s="1271"/>
      <c r="C59" s="1271"/>
      <c r="D59" s="344">
        <v>319898358.62</v>
      </c>
      <c r="E59" s="346">
        <v>273482205.44999999</v>
      </c>
      <c r="F59" s="108"/>
      <c r="G59" s="108"/>
      <c r="H59" s="108"/>
      <c r="I59" s="108"/>
      <c r="J59" s="108"/>
      <c r="K59" s="108"/>
    </row>
    <row r="60" spans="1:11" ht="17.5" customHeight="1" x14ac:dyDescent="0.35">
      <c r="A60" s="1228" t="s">
        <v>941</v>
      </c>
      <c r="B60" s="1228"/>
      <c r="C60" s="1228"/>
      <c r="D60" s="344">
        <v>3067197.04</v>
      </c>
      <c r="E60" s="346">
        <v>109872907.23999999</v>
      </c>
      <c r="F60" s="108"/>
      <c r="G60" s="108"/>
      <c r="H60" s="108"/>
      <c r="I60" s="108"/>
      <c r="J60" s="108"/>
      <c r="K60" s="108"/>
    </row>
    <row r="61" spans="1:11" ht="17.5" customHeight="1" x14ac:dyDescent="0.35">
      <c r="A61" s="1271" t="s">
        <v>869</v>
      </c>
      <c r="B61" s="1271"/>
      <c r="C61" s="1271"/>
      <c r="D61" s="344">
        <v>125739500.64</v>
      </c>
      <c r="E61" s="346">
        <v>188326250</v>
      </c>
      <c r="F61" s="108"/>
      <c r="G61" s="108"/>
      <c r="H61" s="108"/>
      <c r="I61" s="108"/>
      <c r="J61" s="108"/>
      <c r="K61" s="108"/>
    </row>
    <row r="62" spans="1:11" ht="17.5" customHeight="1" x14ac:dyDescent="0.35">
      <c r="A62" s="1271" t="s">
        <v>870</v>
      </c>
      <c r="B62" s="1271"/>
      <c r="C62" s="1271"/>
      <c r="D62" s="344">
        <v>18403792.030000001</v>
      </c>
      <c r="E62" s="346">
        <v>18015089.75</v>
      </c>
      <c r="F62" s="108"/>
      <c r="G62" s="108"/>
      <c r="H62" s="108"/>
      <c r="I62" s="108"/>
      <c r="J62" s="108"/>
      <c r="K62" s="108"/>
    </row>
    <row r="63" spans="1:11" ht="17.5" customHeight="1" x14ac:dyDescent="0.35">
      <c r="A63" s="1152" t="s">
        <v>1386</v>
      </c>
      <c r="B63" s="1152"/>
      <c r="C63" s="1152"/>
      <c r="D63" s="360">
        <v>13858461.3099999</v>
      </c>
      <c r="E63" s="362">
        <v>13313801.01</v>
      </c>
      <c r="F63" s="108"/>
      <c r="G63" s="108"/>
      <c r="H63" s="108"/>
      <c r="I63" s="108"/>
      <c r="J63" s="108"/>
      <c r="K63" s="108"/>
    </row>
    <row r="64" spans="1:11" ht="17.5" customHeight="1" x14ac:dyDescent="0.35">
      <c r="A64" s="1241" t="s">
        <v>998</v>
      </c>
      <c r="B64" s="1241"/>
      <c r="C64" s="1241"/>
      <c r="D64" s="361">
        <v>493143060.91000003</v>
      </c>
      <c r="E64" s="363">
        <v>621790002</v>
      </c>
      <c r="F64" s="108"/>
      <c r="G64" s="108"/>
      <c r="H64" s="108"/>
      <c r="I64" s="108"/>
      <c r="J64" s="108"/>
      <c r="K64" s="108"/>
    </row>
    <row r="65" spans="1:11" ht="10" customHeight="1" x14ac:dyDescent="0.35">
      <c r="A65" s="108"/>
      <c r="B65" s="108"/>
      <c r="C65" s="108"/>
      <c r="D65" s="108"/>
      <c r="E65" s="108"/>
      <c r="F65" s="108"/>
      <c r="G65" s="108"/>
      <c r="H65" s="108"/>
      <c r="I65" s="108"/>
      <c r="J65" s="108"/>
      <c r="K65" s="108"/>
    </row>
    <row r="66" spans="1:11" s="405" customFormat="1" ht="26.15" customHeight="1" x14ac:dyDescent="0.35">
      <c r="A66" s="611" t="s">
        <v>1389</v>
      </c>
      <c r="B66" s="600"/>
      <c r="C66" s="600"/>
      <c r="D66" s="600"/>
      <c r="E66" s="600"/>
      <c r="F66" s="579"/>
      <c r="G66" s="579"/>
      <c r="H66" s="579"/>
      <c r="I66" s="579"/>
      <c r="J66" s="579"/>
      <c r="K66" s="579"/>
    </row>
    <row r="67" spans="1:11" ht="25" x14ac:dyDescent="0.35">
      <c r="A67" s="1268" t="s">
        <v>1390</v>
      </c>
      <c r="B67" s="1268"/>
      <c r="C67" s="1268"/>
      <c r="D67" s="233" t="s">
        <v>1391</v>
      </c>
      <c r="E67" s="233" t="s">
        <v>1392</v>
      </c>
      <c r="F67" s="233" t="s">
        <v>1393</v>
      </c>
      <c r="G67" s="233" t="s">
        <v>1394</v>
      </c>
      <c r="H67" s="233" t="s">
        <v>1395</v>
      </c>
      <c r="I67" s="233" t="s">
        <v>1396</v>
      </c>
      <c r="J67" s="232" t="s">
        <v>1397</v>
      </c>
      <c r="K67" s="108"/>
    </row>
    <row r="68" spans="1:11" ht="17.5" customHeight="1" x14ac:dyDescent="0.35">
      <c r="A68" s="1273" t="s">
        <v>1386</v>
      </c>
      <c r="B68" s="1273"/>
      <c r="C68" s="1273"/>
      <c r="D68" s="352">
        <v>13313.801009999999</v>
      </c>
      <c r="E68" s="342">
        <v>0.17392321448233583</v>
      </c>
      <c r="F68" s="352">
        <v>15763.697760000003</v>
      </c>
      <c r="G68" s="342">
        <v>0.20592714165458273</v>
      </c>
      <c r="H68" s="352">
        <v>57263.085200000009</v>
      </c>
      <c r="I68" s="342">
        <v>0.74804932428232751</v>
      </c>
      <c r="J68" s="352">
        <v>76549.878920000032</v>
      </c>
      <c r="K68" s="108"/>
    </row>
    <row r="69" spans="1:11" ht="17.5" customHeight="1" x14ac:dyDescent="0.35">
      <c r="A69" s="1171" t="s">
        <v>866</v>
      </c>
      <c r="B69" s="1171"/>
      <c r="C69" s="1171"/>
      <c r="D69" s="306">
        <v>18779.749759999999</v>
      </c>
      <c r="E69" s="314">
        <v>5.5084286575085038E-2</v>
      </c>
      <c r="F69" s="306">
        <v>178633.09136999998</v>
      </c>
      <c r="G69" s="314">
        <v>0.52396206139960977</v>
      </c>
      <c r="H69" s="306">
        <v>323363.22849999997</v>
      </c>
      <c r="I69" s="314">
        <v>0.94848083569664676</v>
      </c>
      <c r="J69" s="306">
        <v>340927.52993000002</v>
      </c>
      <c r="K69" s="108"/>
    </row>
    <row r="70" spans="1:11" ht="17.5" customHeight="1" x14ac:dyDescent="0.35">
      <c r="A70" s="1171" t="s">
        <v>1398</v>
      </c>
      <c r="B70" s="1171"/>
      <c r="C70" s="1171"/>
      <c r="D70" s="306">
        <v>3185.1366200000002</v>
      </c>
      <c r="E70" s="314">
        <v>0.18699003572371536</v>
      </c>
      <c r="F70" s="306">
        <v>3231.1689200000001</v>
      </c>
      <c r="G70" s="314">
        <v>0.18969245714180974</v>
      </c>
      <c r="H70" s="306">
        <v>15412.320299999999</v>
      </c>
      <c r="I70" s="314">
        <v>0.90481215323264319</v>
      </c>
      <c r="J70" s="306">
        <v>17033.72379</v>
      </c>
      <c r="K70" s="108"/>
    </row>
    <row r="71" spans="1:11" ht="17.5" customHeight="1" x14ac:dyDescent="0.35">
      <c r="A71" s="1228" t="s">
        <v>941</v>
      </c>
      <c r="B71" s="1228"/>
      <c r="C71" s="1228"/>
      <c r="D71" s="306">
        <v>109872.90724</v>
      </c>
      <c r="E71" s="314">
        <v>0.26488753300936979</v>
      </c>
      <c r="F71" s="306">
        <v>116001.8005918</v>
      </c>
      <c r="G71" s="314">
        <v>0.27966339978869892</v>
      </c>
      <c r="H71" s="306">
        <v>346524.80264780001</v>
      </c>
      <c r="I71" s="314">
        <v>0.83542069110298056</v>
      </c>
      <c r="J71" s="306">
        <v>414790.78306079999</v>
      </c>
      <c r="K71" s="108"/>
    </row>
    <row r="72" spans="1:11" ht="17.5" customHeight="1" x14ac:dyDescent="0.35">
      <c r="A72" s="1171" t="s">
        <v>867</v>
      </c>
      <c r="B72" s="1171"/>
      <c r="C72" s="1171"/>
      <c r="D72" s="306">
        <v>273482.20545000001</v>
      </c>
      <c r="E72" s="314">
        <v>0.65111977949645627</v>
      </c>
      <c r="F72" s="306">
        <v>300842.53989000001</v>
      </c>
      <c r="G72" s="314">
        <v>0.71626059879842419</v>
      </c>
      <c r="H72" s="306">
        <v>316138.18453999999</v>
      </c>
      <c r="I72" s="314">
        <v>0.75267721594313619</v>
      </c>
      <c r="J72" s="306">
        <v>420018.27323000011</v>
      </c>
      <c r="K72" s="108"/>
    </row>
    <row r="73" spans="1:11" ht="17.5" customHeight="1" x14ac:dyDescent="0.35">
      <c r="A73" s="1171" t="s">
        <v>869</v>
      </c>
      <c r="B73" s="1171"/>
      <c r="C73" s="1171"/>
      <c r="D73" s="306">
        <v>188326.25</v>
      </c>
      <c r="E73" s="314">
        <v>0.1</v>
      </c>
      <c r="F73" s="306">
        <v>224695.44</v>
      </c>
      <c r="G73" s="314">
        <v>0.1207</v>
      </c>
      <c r="H73" s="306">
        <v>1509329.57</v>
      </c>
      <c r="I73" s="314">
        <v>0.81069999999999998</v>
      </c>
      <c r="J73" s="306">
        <v>1861741.01</v>
      </c>
      <c r="K73" s="108"/>
    </row>
    <row r="74" spans="1:11" ht="17.5" customHeight="1" x14ac:dyDescent="0.35">
      <c r="A74" s="1171" t="s">
        <v>870</v>
      </c>
      <c r="B74" s="1171"/>
      <c r="C74" s="1171"/>
      <c r="D74" s="306">
        <v>18015.089750000003</v>
      </c>
      <c r="E74" s="314">
        <v>9.9621855315546029E-2</v>
      </c>
      <c r="F74" s="306">
        <v>88080.008449999994</v>
      </c>
      <c r="G74" s="314">
        <v>0.48707466794596288</v>
      </c>
      <c r="H74" s="306">
        <v>179730.50906999997</v>
      </c>
      <c r="I74" s="314">
        <v>0.9938938422641479</v>
      </c>
      <c r="J74" s="306">
        <v>180834.7143599999</v>
      </c>
      <c r="K74" s="108"/>
    </row>
    <row r="75" spans="1:11" ht="17.5" customHeight="1" x14ac:dyDescent="0.35">
      <c r="A75" s="1274" t="s">
        <v>998</v>
      </c>
      <c r="B75" s="1274"/>
      <c r="C75" s="1274"/>
      <c r="D75" s="358">
        <v>624975.15</v>
      </c>
      <c r="E75" s="357">
        <v>0.189</v>
      </c>
      <c r="F75" s="358">
        <v>927247.75</v>
      </c>
      <c r="G75" s="357">
        <v>0.28000000000000003</v>
      </c>
      <c r="H75" s="358">
        <v>2747761.7</v>
      </c>
      <c r="I75" s="357">
        <v>0.82969999999999999</v>
      </c>
      <c r="J75" s="358">
        <v>3311895.91</v>
      </c>
      <c r="K75" s="108"/>
    </row>
    <row r="76" spans="1:11" ht="10" customHeight="1" x14ac:dyDescent="0.35">
      <c r="A76" s="108"/>
      <c r="B76" s="108"/>
      <c r="C76" s="108"/>
      <c r="D76" s="108"/>
      <c r="E76" s="108"/>
      <c r="F76" s="108"/>
      <c r="G76" s="108"/>
      <c r="H76" s="108"/>
      <c r="I76" s="108"/>
      <c r="J76" s="108"/>
      <c r="K76" s="108"/>
    </row>
    <row r="77" spans="1:11" s="405" customFormat="1" ht="26.15" customHeight="1" x14ac:dyDescent="0.35">
      <c r="A77" s="684" t="s">
        <v>1399</v>
      </c>
      <c r="B77" s="594"/>
      <c r="C77" s="594"/>
      <c r="D77" s="594"/>
      <c r="E77" s="682"/>
      <c r="F77" s="579"/>
      <c r="G77" s="579"/>
      <c r="H77" s="579"/>
      <c r="I77" s="579"/>
      <c r="J77" s="579"/>
      <c r="K77" s="579"/>
    </row>
    <row r="78" spans="1:11" ht="27.75" customHeight="1" x14ac:dyDescent="0.35">
      <c r="A78" s="1268" t="s">
        <v>913</v>
      </c>
      <c r="B78" s="1268"/>
      <c r="C78" s="1268"/>
      <c r="D78" s="233" t="s">
        <v>1400</v>
      </c>
      <c r="E78" s="233" t="s">
        <v>1401</v>
      </c>
      <c r="F78" s="108"/>
      <c r="G78" s="685"/>
      <c r="H78" s="108"/>
      <c r="I78" s="108"/>
      <c r="J78" s="108"/>
      <c r="K78" s="108"/>
    </row>
    <row r="79" spans="1:11" ht="17.5" customHeight="1" x14ac:dyDescent="0.35">
      <c r="A79" s="1271" t="s">
        <v>923</v>
      </c>
      <c r="B79" s="1271"/>
      <c r="C79" s="1271"/>
      <c r="D79" s="359">
        <v>1012</v>
      </c>
      <c r="E79" s="345">
        <v>1096</v>
      </c>
      <c r="F79" s="108"/>
      <c r="G79" s="108"/>
      <c r="H79" s="108"/>
      <c r="I79" s="108"/>
      <c r="J79" s="108"/>
      <c r="K79" s="108"/>
    </row>
    <row r="80" spans="1:11" ht="17.5" customHeight="1" x14ac:dyDescent="0.35">
      <c r="A80" s="1152" t="s">
        <v>1402</v>
      </c>
      <c r="B80" s="1152"/>
      <c r="C80" s="1152"/>
      <c r="D80" s="344">
        <v>445</v>
      </c>
      <c r="E80" s="346">
        <v>539</v>
      </c>
      <c r="F80" s="108"/>
      <c r="G80" s="108"/>
      <c r="H80" s="108"/>
      <c r="I80" s="108"/>
      <c r="J80" s="108"/>
      <c r="K80" s="108"/>
    </row>
    <row r="81" spans="1:11" ht="17.5" customHeight="1" x14ac:dyDescent="0.35">
      <c r="A81" s="1152" t="s">
        <v>1403</v>
      </c>
      <c r="B81" s="1152"/>
      <c r="C81" s="1152"/>
      <c r="D81" s="344">
        <v>5</v>
      </c>
      <c r="E81" s="346">
        <v>5</v>
      </c>
      <c r="F81" s="108"/>
      <c r="G81" s="108"/>
      <c r="H81" s="108"/>
      <c r="I81" s="108"/>
      <c r="J81" s="108"/>
      <c r="K81" s="108"/>
    </row>
    <row r="82" spans="1:11" ht="17.5" customHeight="1" x14ac:dyDescent="0.35">
      <c r="A82" s="1152" t="s">
        <v>1404</v>
      </c>
      <c r="B82" s="1152"/>
      <c r="C82" s="1152"/>
      <c r="D82" s="344">
        <v>5</v>
      </c>
      <c r="E82" s="346">
        <v>5</v>
      </c>
      <c r="F82" s="108"/>
      <c r="G82" s="108"/>
      <c r="H82" s="108"/>
      <c r="I82" s="108"/>
      <c r="J82" s="108"/>
      <c r="K82" s="108"/>
    </row>
    <row r="83" spans="1:11" ht="17.5" customHeight="1" x14ac:dyDescent="0.35">
      <c r="A83" s="1152" t="s">
        <v>1405</v>
      </c>
      <c r="B83" s="1152"/>
      <c r="C83" s="1152"/>
      <c r="D83" s="344">
        <v>136</v>
      </c>
      <c r="E83" s="346">
        <v>150</v>
      </c>
      <c r="F83" s="108"/>
      <c r="G83" s="108"/>
      <c r="H83" s="108"/>
      <c r="I83" s="108"/>
      <c r="J83" s="108"/>
      <c r="K83" s="108"/>
    </row>
    <row r="84" spans="1:11" ht="17.5" customHeight="1" x14ac:dyDescent="0.35">
      <c r="A84" s="1152" t="s">
        <v>1406</v>
      </c>
      <c r="B84" s="1152"/>
      <c r="C84" s="1152"/>
      <c r="D84" s="344">
        <v>194</v>
      </c>
      <c r="E84" s="346">
        <v>211</v>
      </c>
      <c r="F84" s="108"/>
      <c r="G84" s="108"/>
      <c r="H84" s="108"/>
      <c r="I84" s="108"/>
      <c r="J84" s="108"/>
      <c r="K84" s="108"/>
    </row>
    <row r="85" spans="1:11" ht="17.5" customHeight="1" x14ac:dyDescent="0.35">
      <c r="A85" s="1152" t="s">
        <v>1407</v>
      </c>
      <c r="B85" s="1152"/>
      <c r="C85" s="1152"/>
      <c r="D85" s="344">
        <v>1919</v>
      </c>
      <c r="E85" s="346">
        <v>2071</v>
      </c>
      <c r="F85" s="108"/>
      <c r="G85" s="108"/>
      <c r="H85" s="108"/>
      <c r="I85" s="108"/>
      <c r="J85" s="108"/>
      <c r="K85" s="108"/>
    </row>
    <row r="86" spans="1:11" ht="17.5" customHeight="1" x14ac:dyDescent="0.35">
      <c r="A86" s="1152" t="s">
        <v>1408</v>
      </c>
      <c r="B86" s="1152"/>
      <c r="C86" s="1152"/>
      <c r="D86" s="360">
        <v>2800</v>
      </c>
      <c r="E86" s="362">
        <v>2951</v>
      </c>
      <c r="F86" s="108"/>
      <c r="G86" s="108"/>
      <c r="H86" s="108"/>
      <c r="I86" s="108"/>
      <c r="J86" s="108"/>
      <c r="K86" s="108"/>
    </row>
    <row r="87" spans="1:11" ht="17.5" customHeight="1" x14ac:dyDescent="0.35">
      <c r="A87" s="1241" t="s">
        <v>998</v>
      </c>
      <c r="B87" s="1241"/>
      <c r="C87" s="1241"/>
      <c r="D87" s="361">
        <v>6516</v>
      </c>
      <c r="E87" s="363">
        <v>7028</v>
      </c>
      <c r="F87" s="108"/>
      <c r="G87" s="108"/>
      <c r="H87" s="108"/>
      <c r="I87" s="108"/>
      <c r="J87" s="108"/>
      <c r="K87" s="108"/>
    </row>
    <row r="88" spans="1:11" ht="10" customHeight="1" x14ac:dyDescent="0.35">
      <c r="A88" s="108"/>
      <c r="B88" s="108"/>
      <c r="C88" s="108"/>
      <c r="D88" s="108"/>
      <c r="E88" s="108"/>
      <c r="F88" s="108"/>
      <c r="G88" s="108"/>
      <c r="H88" s="108"/>
      <c r="I88" s="108"/>
      <c r="J88" s="108"/>
      <c r="K88" s="108"/>
    </row>
    <row r="89" spans="1:11" s="405" customFormat="1" ht="26.15" customHeight="1" x14ac:dyDescent="0.35">
      <c r="A89" s="611" t="s">
        <v>1409</v>
      </c>
      <c r="B89" s="600"/>
      <c r="C89" s="600"/>
      <c r="D89" s="600"/>
      <c r="E89" s="600"/>
      <c r="F89" s="579"/>
      <c r="G89" s="579"/>
      <c r="H89" s="579"/>
      <c r="I89" s="579"/>
      <c r="J89" s="579"/>
      <c r="K89" s="579"/>
    </row>
    <row r="90" spans="1:11" ht="17.5" customHeight="1" x14ac:dyDescent="0.4">
      <c r="A90" s="222"/>
      <c r="B90" s="165"/>
      <c r="C90" s="165"/>
      <c r="D90" s="234" t="s">
        <v>1410</v>
      </c>
      <c r="E90" s="234"/>
      <c r="F90" s="234" t="s">
        <v>1411</v>
      </c>
      <c r="G90" s="234" t="s">
        <v>1412</v>
      </c>
      <c r="H90" s="108"/>
      <c r="I90" s="108"/>
      <c r="J90" s="108"/>
      <c r="K90" s="108"/>
    </row>
    <row r="91" spans="1:11" ht="17.5" customHeight="1" x14ac:dyDescent="0.35">
      <c r="A91" s="1268" t="s">
        <v>1023</v>
      </c>
      <c r="B91" s="1268"/>
      <c r="C91" s="1268"/>
      <c r="D91" s="235" t="s">
        <v>1413</v>
      </c>
      <c r="E91" s="235" t="s">
        <v>1414</v>
      </c>
      <c r="F91" s="235" t="s">
        <v>913</v>
      </c>
      <c r="G91" s="235" t="s">
        <v>960</v>
      </c>
      <c r="H91" s="228"/>
      <c r="I91" s="228"/>
      <c r="J91" s="229"/>
      <c r="K91" s="108"/>
    </row>
    <row r="92" spans="1:11" ht="17.5" customHeight="1" x14ac:dyDescent="0.35">
      <c r="A92" s="1269" t="s">
        <v>866</v>
      </c>
      <c r="B92" s="1269"/>
      <c r="C92" s="1269"/>
      <c r="D92" s="230" t="s">
        <v>1415</v>
      </c>
      <c r="E92" s="230">
        <v>4824</v>
      </c>
      <c r="F92" s="231" t="s">
        <v>1416</v>
      </c>
      <c r="G92" s="686" t="s">
        <v>1082</v>
      </c>
      <c r="H92" s="114"/>
      <c r="I92" s="114"/>
      <c r="J92" s="114"/>
      <c r="K92" s="108"/>
    </row>
    <row r="93" spans="1:11" ht="17.5" customHeight="1" x14ac:dyDescent="0.35">
      <c r="A93" s="1198"/>
      <c r="B93" s="1198"/>
      <c r="C93" s="1198"/>
      <c r="D93" s="112" t="s">
        <v>1417</v>
      </c>
      <c r="E93" s="230">
        <v>4825</v>
      </c>
      <c r="F93" s="112"/>
      <c r="G93" s="270"/>
      <c r="H93" s="114"/>
      <c r="I93" s="114"/>
      <c r="J93" s="114"/>
      <c r="K93" s="108"/>
    </row>
    <row r="94" spans="1:11" ht="17.5" customHeight="1" x14ac:dyDescent="0.35">
      <c r="A94" s="1228" t="s">
        <v>1176</v>
      </c>
      <c r="B94" s="1228"/>
      <c r="C94" s="1228"/>
      <c r="D94" s="1248" t="s">
        <v>1418</v>
      </c>
      <c r="E94" s="1248"/>
      <c r="F94" s="1248" t="s">
        <v>1419</v>
      </c>
      <c r="G94" s="1276" t="s">
        <v>973</v>
      </c>
      <c r="H94" s="114"/>
      <c r="I94" s="114"/>
      <c r="J94" s="114"/>
      <c r="K94" s="108"/>
    </row>
    <row r="95" spans="1:11" ht="27" customHeight="1" x14ac:dyDescent="0.35">
      <c r="A95" s="1198"/>
      <c r="B95" s="1198"/>
      <c r="C95" s="1198"/>
      <c r="D95" s="1275"/>
      <c r="E95" s="1275"/>
      <c r="F95" s="1275"/>
      <c r="G95" s="1277"/>
      <c r="H95" s="114"/>
      <c r="I95" s="114"/>
      <c r="J95" s="114"/>
      <c r="K95" s="108"/>
    </row>
    <row r="96" spans="1:11" ht="17.5" customHeight="1" x14ac:dyDescent="0.35">
      <c r="A96" s="1228" t="s">
        <v>1420</v>
      </c>
      <c r="B96" s="1228"/>
      <c r="C96" s="1228"/>
      <c r="D96" s="1248" t="s">
        <v>1421</v>
      </c>
      <c r="E96" s="1248"/>
      <c r="F96" s="1278" t="s">
        <v>1422</v>
      </c>
      <c r="G96" s="1280" t="s">
        <v>1423</v>
      </c>
      <c r="H96" s="114"/>
      <c r="I96" s="114"/>
      <c r="J96" s="114"/>
      <c r="K96" s="108"/>
    </row>
    <row r="97" spans="1:11" ht="17.5" customHeight="1" x14ac:dyDescent="0.35">
      <c r="A97" s="1198"/>
      <c r="B97" s="1198"/>
      <c r="C97" s="1198"/>
      <c r="D97" s="1275"/>
      <c r="E97" s="1275"/>
      <c r="F97" s="1279"/>
      <c r="G97" s="1281"/>
      <c r="H97" s="114"/>
      <c r="I97" s="114"/>
      <c r="J97" s="114"/>
      <c r="K97" s="108"/>
    </row>
    <row r="98" spans="1:11" ht="17.5" customHeight="1" x14ac:dyDescent="0.35">
      <c r="A98" s="910" t="s">
        <v>869</v>
      </c>
      <c r="B98" s="910"/>
      <c r="C98" s="910"/>
      <c r="D98" s="1248" t="s">
        <v>1424</v>
      </c>
      <c r="E98" s="1248"/>
      <c r="F98" s="1248" t="s">
        <v>1425</v>
      </c>
      <c r="G98" s="1276" t="s">
        <v>922</v>
      </c>
      <c r="H98" s="114"/>
      <c r="I98" s="114"/>
      <c r="J98" s="114"/>
      <c r="K98" s="108"/>
    </row>
    <row r="99" spans="1:11" ht="51" customHeight="1" x14ac:dyDescent="0.35">
      <c r="A99" s="1198"/>
      <c r="B99" s="1198"/>
      <c r="C99" s="1198"/>
      <c r="D99" s="1275"/>
      <c r="E99" s="1275"/>
      <c r="F99" s="1279"/>
      <c r="G99" s="1277"/>
      <c r="H99" s="108"/>
      <c r="I99" s="108"/>
      <c r="J99" s="108"/>
      <c r="K99" s="108"/>
    </row>
    <row r="100" spans="1:11" ht="17.5" customHeight="1" x14ac:dyDescent="0.35">
      <c r="A100" s="910" t="s">
        <v>870</v>
      </c>
      <c r="B100" s="910"/>
      <c r="C100" s="910"/>
      <c r="D100" s="632" t="s">
        <v>1426</v>
      </c>
      <c r="E100" s="687">
        <v>7467</v>
      </c>
      <c r="F100" s="111" t="s">
        <v>1427</v>
      </c>
      <c r="G100" s="686" t="s">
        <v>1082</v>
      </c>
      <c r="H100" s="114"/>
      <c r="I100" s="114"/>
      <c r="J100" s="114"/>
      <c r="K100" s="108"/>
    </row>
    <row r="101" spans="1:11" ht="17.25" customHeight="1" x14ac:dyDescent="0.35">
      <c r="A101" s="271"/>
      <c r="B101" s="271"/>
      <c r="C101" s="271"/>
      <c r="D101" s="631" t="s">
        <v>870</v>
      </c>
      <c r="E101" s="688">
        <v>7470</v>
      </c>
      <c r="F101" s="111"/>
      <c r="G101" s="111"/>
      <c r="H101" s="114"/>
      <c r="I101" s="114"/>
      <c r="J101" s="114"/>
      <c r="K101" s="108"/>
    </row>
    <row r="102" spans="1:11" ht="27.75" customHeight="1" x14ac:dyDescent="0.35">
      <c r="A102" s="271"/>
      <c r="B102" s="271"/>
      <c r="C102" s="271"/>
      <c r="D102" s="631" t="s">
        <v>1428</v>
      </c>
      <c r="E102" s="688">
        <v>7030</v>
      </c>
      <c r="F102" s="111"/>
      <c r="G102" s="111"/>
      <c r="H102" s="114"/>
      <c r="I102" s="114"/>
      <c r="J102" s="114"/>
      <c r="K102" s="108"/>
    </row>
    <row r="103" spans="1:11" ht="27" customHeight="1" x14ac:dyDescent="0.35">
      <c r="A103" s="271"/>
      <c r="B103" s="271"/>
      <c r="C103" s="271"/>
      <c r="D103" s="631" t="s">
        <v>1429</v>
      </c>
      <c r="E103" s="688">
        <v>7304</v>
      </c>
      <c r="F103" s="111"/>
      <c r="G103" s="111"/>
      <c r="H103" s="114"/>
      <c r="I103" s="114"/>
      <c r="J103" s="114"/>
      <c r="K103" s="108"/>
    </row>
    <row r="104" spans="1:11" ht="30" customHeight="1" x14ac:dyDescent="0.35">
      <c r="A104" s="271"/>
      <c r="B104" s="271"/>
      <c r="C104" s="271"/>
      <c r="D104" s="631" t="s">
        <v>1430</v>
      </c>
      <c r="E104" s="688">
        <v>7469</v>
      </c>
      <c r="F104" s="111"/>
      <c r="G104" s="111"/>
      <c r="H104" s="114"/>
      <c r="I104" s="114"/>
      <c r="J104" s="114"/>
      <c r="K104" s="108"/>
    </row>
    <row r="105" spans="1:11" ht="23.25" customHeight="1" x14ac:dyDescent="0.35">
      <c r="A105" s="271"/>
      <c r="B105" s="271"/>
      <c r="C105" s="271"/>
      <c r="D105" s="631" t="s">
        <v>1431</v>
      </c>
      <c r="E105" s="688">
        <v>7321</v>
      </c>
      <c r="F105" s="111"/>
      <c r="G105" s="111"/>
      <c r="H105" s="114"/>
      <c r="I105" s="114"/>
      <c r="J105" s="114"/>
      <c r="K105" s="108"/>
    </row>
    <row r="106" spans="1:11" ht="17.5" customHeight="1" x14ac:dyDescent="0.35">
      <c r="A106" s="271"/>
      <c r="B106" s="271"/>
      <c r="C106" s="271"/>
      <c r="D106" s="631" t="s">
        <v>1432</v>
      </c>
      <c r="E106" s="688">
        <v>7468</v>
      </c>
      <c r="F106" s="111"/>
      <c r="G106" s="111"/>
      <c r="H106" s="114"/>
      <c r="I106" s="114"/>
      <c r="J106" s="114"/>
      <c r="K106" s="108"/>
    </row>
    <row r="107" spans="1:11" ht="42.75" customHeight="1" x14ac:dyDescent="0.35">
      <c r="A107" s="1198"/>
      <c r="B107" s="1198"/>
      <c r="C107" s="1198"/>
      <c r="D107" s="1275" t="s">
        <v>1433</v>
      </c>
      <c r="E107" s="1275"/>
      <c r="F107" s="112"/>
      <c r="G107" s="112"/>
      <c r="H107" s="108"/>
      <c r="I107" s="108"/>
      <c r="J107" s="108"/>
      <c r="K107" s="108"/>
    </row>
    <row r="108" spans="1:11" ht="27" customHeight="1" x14ac:dyDescent="0.35">
      <c r="A108" s="1282" t="s">
        <v>1434</v>
      </c>
      <c r="B108" s="1282"/>
      <c r="C108" s="1282"/>
      <c r="D108" s="1282"/>
      <c r="E108" s="1282"/>
      <c r="F108" s="1282"/>
      <c r="G108" s="1282"/>
    </row>
  </sheetData>
  <sheetProtection algorithmName="SHA-512" hashValue="tznPV2rUdVUaXUQffjivtVXwkbRxOOI7Cc5X/pyrNboK8zCCrxcwgjyXLzYw44/QOV/rYOUVZXRFkHGhEXGmmg==" saltValue="jPZD6xNtc0P+HGD/gUuEYw==" spinCount="100000" sheet="1" objects="1" scenarios="1" selectLockedCells="1"/>
  <mergeCells count="88">
    <mergeCell ref="A107:C107"/>
    <mergeCell ref="D107:E107"/>
    <mergeCell ref="A108:G108"/>
    <mergeCell ref="A98:C98"/>
    <mergeCell ref="D98:E99"/>
    <mergeCell ref="F98:F99"/>
    <mergeCell ref="G98:G99"/>
    <mergeCell ref="A99:C99"/>
    <mergeCell ref="A100:C100"/>
    <mergeCell ref="G94:G95"/>
    <mergeCell ref="A95:C95"/>
    <mergeCell ref="A96:C96"/>
    <mergeCell ref="D96:E97"/>
    <mergeCell ref="F96:F97"/>
    <mergeCell ref="G96:G97"/>
    <mergeCell ref="A97:C97"/>
    <mergeCell ref="F94:F95"/>
    <mergeCell ref="A91:C91"/>
    <mergeCell ref="A92:C92"/>
    <mergeCell ref="A93:C93"/>
    <mergeCell ref="A94:C94"/>
    <mergeCell ref="D94:E95"/>
    <mergeCell ref="A87:C87"/>
    <mergeCell ref="A74:C74"/>
    <mergeCell ref="A75:C75"/>
    <mergeCell ref="A78:C78"/>
    <mergeCell ref="A79:C79"/>
    <mergeCell ref="A80:C80"/>
    <mergeCell ref="A81:C81"/>
    <mergeCell ref="A82:C82"/>
    <mergeCell ref="A83:C83"/>
    <mergeCell ref="A84:C84"/>
    <mergeCell ref="A85:C85"/>
    <mergeCell ref="A86:C86"/>
    <mergeCell ref="A73:C73"/>
    <mergeCell ref="A60:C60"/>
    <mergeCell ref="A61:C61"/>
    <mergeCell ref="A62:C62"/>
    <mergeCell ref="A63:C63"/>
    <mergeCell ref="A64:C64"/>
    <mergeCell ref="A67:C67"/>
    <mergeCell ref="A68:C68"/>
    <mergeCell ref="A69:C69"/>
    <mergeCell ref="A70:C70"/>
    <mergeCell ref="A71:C71"/>
    <mergeCell ref="A72:C72"/>
    <mergeCell ref="A59:C59"/>
    <mergeCell ref="A46:C46"/>
    <mergeCell ref="A47:C47"/>
    <mergeCell ref="A48:C48"/>
    <mergeCell ref="A49:C49"/>
    <mergeCell ref="A50:C50"/>
    <mergeCell ref="A51:C51"/>
    <mergeCell ref="A52:C52"/>
    <mergeCell ref="A53:C53"/>
    <mergeCell ref="A56:C56"/>
    <mergeCell ref="A57:C57"/>
    <mergeCell ref="A58:C58"/>
    <mergeCell ref="A45:C45"/>
    <mergeCell ref="A32:C32"/>
    <mergeCell ref="A33:C33"/>
    <mergeCell ref="A34:C34"/>
    <mergeCell ref="A35:C35"/>
    <mergeCell ref="A36:C36"/>
    <mergeCell ref="A37:C37"/>
    <mergeCell ref="A38:C38"/>
    <mergeCell ref="A39:C39"/>
    <mergeCell ref="A40:C40"/>
    <mergeCell ref="A41:G41"/>
    <mergeCell ref="A42:C42"/>
    <mergeCell ref="A24:C24"/>
    <mergeCell ref="A12:C12"/>
    <mergeCell ref="A13:C13"/>
    <mergeCell ref="A14:C14"/>
    <mergeCell ref="A15:C15"/>
    <mergeCell ref="A16:C16"/>
    <mergeCell ref="A17:C17"/>
    <mergeCell ref="A18:C18"/>
    <mergeCell ref="A20:C20"/>
    <mergeCell ref="A21:C21"/>
    <mergeCell ref="A22:C22"/>
    <mergeCell ref="A23:C23"/>
    <mergeCell ref="A11:C11"/>
    <mergeCell ref="A1:G1"/>
    <mergeCell ref="I2:J2"/>
    <mergeCell ref="A5:G5"/>
    <mergeCell ref="A9:C9"/>
    <mergeCell ref="A10:C10"/>
  </mergeCells>
  <hyperlinks>
    <hyperlink ref="D2" location="Overview!A1" display="Overview" xr:uid="{699CAB94-AD44-40EA-859E-3F1210D7F6AE}"/>
    <hyperlink ref="G2" location="'T and RP divider  '!A1" display="'T and RP divider  '!A1" xr:uid="{E03748C7-D84E-4309-B3E3-091AE6238686}"/>
    <hyperlink ref="E2" location="'People and Culture divider'!A1" display="People and Culture" xr:uid="{08EB4C27-C65C-4A4E-A2F1-9596A1F7D8FB}"/>
    <hyperlink ref="F2" location="'Enviro Stewardship divider '!A1" display="'Enviro Stewardship divider '!A1" xr:uid="{53BB93C9-AEA0-4C23-8D74-86CD063AD61B}"/>
  </hyperlinks>
  <pageMargins left="0.7" right="0.7" top="0.75" bottom="0.75" header="0.3" footer="0.3"/>
  <pageSetup orientation="portrait" r:id="rId1"/>
  <customProperties>
    <customPr name="_pios_id" r:id="rId2"/>
  </customProperties>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A42A03-8676-4F0F-8953-E100370A5B95}">
  <sheetPr>
    <tabColor rgb="FF18A6DE"/>
  </sheetPr>
  <dimension ref="A1:S84"/>
  <sheetViews>
    <sheetView zoomScaleNormal="100" workbookViewId="0">
      <selection activeCell="C2" sqref="C2"/>
    </sheetView>
  </sheetViews>
  <sheetFormatPr defaultColWidth="8.81640625" defaultRowHeight="14.5" x14ac:dyDescent="0.35"/>
  <cols>
    <col min="1" max="3" width="7.7265625" style="1" customWidth="1"/>
    <col min="4" max="10" width="18.26953125" style="1" customWidth="1"/>
    <col min="11" max="11" width="34.453125" style="1" customWidth="1"/>
    <col min="12" max="12" width="12" style="1" customWidth="1"/>
    <col min="13" max="13" width="18.26953125" style="1" customWidth="1"/>
    <col min="14" max="16384" width="8.81640625" style="1"/>
  </cols>
  <sheetData>
    <row r="1" spans="1:19" ht="70" customHeight="1" x14ac:dyDescent="0.35">
      <c r="A1" s="1267" t="s">
        <v>1368</v>
      </c>
      <c r="B1" s="1267"/>
      <c r="C1" s="1267"/>
      <c r="D1" s="1267"/>
      <c r="E1" s="1267"/>
      <c r="F1" s="1267"/>
      <c r="G1" s="1286"/>
      <c r="H1" s="6"/>
      <c r="I1" s="4"/>
      <c r="J1" s="5"/>
      <c r="K1" s="5"/>
      <c r="L1" s="5"/>
      <c r="M1" s="6"/>
      <c r="N1" s="7"/>
      <c r="O1" s="7"/>
      <c r="P1" s="7"/>
      <c r="Q1" s="7"/>
      <c r="R1" s="7"/>
      <c r="S1" s="7"/>
    </row>
    <row r="2" spans="1:19" ht="46" customHeight="1" x14ac:dyDescent="0.35">
      <c r="A2" s="776"/>
      <c r="B2" s="777"/>
      <c r="C2" s="778"/>
      <c r="D2" s="755" t="s">
        <v>0</v>
      </c>
      <c r="E2" s="755" t="s">
        <v>1</v>
      </c>
      <c r="F2" s="755" t="s">
        <v>2</v>
      </c>
      <c r="G2" s="779" t="s">
        <v>1369</v>
      </c>
      <c r="H2" s="216"/>
      <c r="I2" s="785" t="s">
        <v>4</v>
      </c>
      <c r="J2" s="785"/>
      <c r="K2" s="623" t="str" cm="1">
        <f t="array" ref="K2">IF(OR(I2="", I2="Search key words"), "Cell address",
    _xlfn.LET(
        _xlpm.SearchRange, A4:J500,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6"/>
      <c r="M2" s="60"/>
      <c r="N2" s="63"/>
      <c r="O2" s="63"/>
      <c r="P2" s="63"/>
      <c r="Q2" s="63"/>
      <c r="R2" s="63"/>
      <c r="S2" s="63"/>
    </row>
    <row r="3" spans="1:19" s="91" customFormat="1" ht="25" customHeight="1" x14ac:dyDescent="0.35">
      <c r="A3" s="69"/>
      <c r="B3" s="69"/>
      <c r="C3" s="69"/>
      <c r="D3" s="92"/>
      <c r="E3" s="92"/>
      <c r="F3" s="90"/>
      <c r="G3" s="71"/>
      <c r="H3" s="67"/>
      <c r="I3" s="67"/>
      <c r="J3" s="67"/>
      <c r="K3" s="67"/>
      <c r="L3" s="67"/>
      <c r="M3" s="90"/>
      <c r="N3" s="67"/>
      <c r="O3" s="67"/>
      <c r="P3" s="67"/>
      <c r="Q3" s="67"/>
      <c r="R3" s="67"/>
      <c r="S3" s="67"/>
    </row>
    <row r="4" spans="1:19" ht="16.5" customHeight="1" x14ac:dyDescent="0.35">
      <c r="A4" s="68"/>
      <c r="B4" s="68"/>
      <c r="C4" s="68"/>
      <c r="D4" s="72"/>
      <c r="E4" s="62"/>
      <c r="F4" s="62"/>
      <c r="G4" s="62"/>
      <c r="H4" s="6"/>
      <c r="I4" s="6"/>
      <c r="J4" s="6"/>
      <c r="K4" s="6"/>
      <c r="L4" s="6"/>
      <c r="M4" s="61"/>
      <c r="N4" s="6"/>
      <c r="O4" s="6"/>
      <c r="P4" s="6"/>
      <c r="Q4" s="6"/>
      <c r="R4" s="6"/>
      <c r="S4" s="6"/>
    </row>
    <row r="5" spans="1:19" ht="109" customHeight="1" x14ac:dyDescent="0.45">
      <c r="A5" s="796" t="s">
        <v>1435</v>
      </c>
      <c r="B5" s="796"/>
      <c r="C5" s="796"/>
      <c r="D5" s="796"/>
      <c r="E5" s="796"/>
      <c r="F5" s="796"/>
      <c r="G5" s="796"/>
      <c r="H5" s="9"/>
      <c r="I5" s="9"/>
      <c r="J5" s="9"/>
      <c r="K5" s="9"/>
      <c r="L5" s="64"/>
      <c r="M5" s="6"/>
      <c r="N5" s="14"/>
      <c r="O5" s="14"/>
      <c r="P5" s="14"/>
      <c r="Q5" s="14"/>
      <c r="R5" s="14"/>
      <c r="S5" s="14"/>
    </row>
    <row r="6" spans="1:19" ht="10" customHeight="1" x14ac:dyDescent="0.45">
      <c r="A6" s="95"/>
      <c r="B6" s="95"/>
      <c r="C6" s="95"/>
      <c r="D6" s="95"/>
      <c r="E6" s="95"/>
      <c r="F6" s="95"/>
      <c r="G6" s="95"/>
      <c r="H6" s="9"/>
      <c r="I6" s="9"/>
      <c r="J6" s="9"/>
      <c r="K6" s="9"/>
      <c r="L6" s="64"/>
      <c r="M6" s="6"/>
      <c r="N6" s="6"/>
      <c r="O6" s="6"/>
      <c r="P6" s="6"/>
      <c r="Q6" s="6"/>
      <c r="R6" s="6"/>
      <c r="S6" s="6"/>
    </row>
    <row r="7" spans="1:19" s="405" customFormat="1" ht="26.15" customHeight="1" x14ac:dyDescent="0.35">
      <c r="A7" s="608" t="s">
        <v>1436</v>
      </c>
      <c r="B7" s="600"/>
      <c r="C7" s="600"/>
      <c r="D7" s="600"/>
      <c r="E7" s="600"/>
      <c r="F7" s="600"/>
      <c r="G7" s="592"/>
      <c r="H7" s="603"/>
      <c r="I7" s="592"/>
      <c r="J7" s="604"/>
    </row>
    <row r="8" spans="1:19" s="405" customFormat="1" ht="26.15" customHeight="1" x14ac:dyDescent="0.35">
      <c r="A8" s="611" t="s">
        <v>1437</v>
      </c>
      <c r="B8" s="600"/>
      <c r="C8" s="600"/>
      <c r="D8" s="600"/>
      <c r="E8" s="600"/>
      <c r="F8" s="600"/>
      <c r="G8" s="592"/>
      <c r="H8" s="592"/>
      <c r="I8" s="592"/>
      <c r="J8" s="604"/>
    </row>
    <row r="9" spans="1:19" ht="17.5" customHeight="1" x14ac:dyDescent="0.35">
      <c r="A9" s="1268" t="s">
        <v>991</v>
      </c>
      <c r="B9" s="1268"/>
      <c r="C9" s="1268"/>
      <c r="D9" s="225"/>
      <c r="E9" s="542"/>
      <c r="F9" s="542"/>
      <c r="G9" s="543"/>
      <c r="H9" s="227">
        <v>2024</v>
      </c>
      <c r="I9" s="223">
        <v>2025</v>
      </c>
    </row>
    <row r="10" spans="1:19" ht="30" customHeight="1" x14ac:dyDescent="0.35">
      <c r="A10" s="1287">
        <v>1</v>
      </c>
      <c r="B10" s="1287"/>
      <c r="C10" s="1288"/>
      <c r="D10" s="1285" t="s">
        <v>1438</v>
      </c>
      <c r="E10" s="944"/>
      <c r="F10" s="944"/>
      <c r="G10" s="944"/>
      <c r="H10" s="544">
        <v>1</v>
      </c>
      <c r="I10" s="689">
        <v>1</v>
      </c>
    </row>
    <row r="11" spans="1:19" ht="30" customHeight="1" x14ac:dyDescent="0.35">
      <c r="A11" s="1283">
        <v>2</v>
      </c>
      <c r="B11" s="1283"/>
      <c r="C11" s="1284"/>
      <c r="D11" s="1285" t="s">
        <v>1439</v>
      </c>
      <c r="E11" s="944"/>
      <c r="F11" s="944"/>
      <c r="G11" s="944"/>
      <c r="H11" s="544">
        <v>1</v>
      </c>
      <c r="I11" s="690">
        <v>1</v>
      </c>
    </row>
    <row r="12" spans="1:19" ht="30" customHeight="1" x14ac:dyDescent="0.35">
      <c r="A12" s="1283">
        <v>3</v>
      </c>
      <c r="B12" s="1283"/>
      <c r="C12" s="1284"/>
      <c r="D12" s="1285" t="s">
        <v>1440</v>
      </c>
      <c r="E12" s="944"/>
      <c r="F12" s="944"/>
      <c r="G12" s="944"/>
      <c r="H12" s="544">
        <v>1</v>
      </c>
      <c r="I12" s="690">
        <v>1</v>
      </c>
    </row>
    <row r="13" spans="1:19" ht="30" customHeight="1" x14ac:dyDescent="0.35">
      <c r="A13" s="463">
        <v>4</v>
      </c>
      <c r="B13" s="463"/>
      <c r="C13" s="545"/>
      <c r="D13" s="1285" t="s">
        <v>1441</v>
      </c>
      <c r="E13" s="944"/>
      <c r="F13" s="944"/>
      <c r="G13" s="944"/>
      <c r="H13" s="691">
        <v>6.1999999999999998E-3</v>
      </c>
      <c r="I13" s="690">
        <v>0</v>
      </c>
      <c r="J13"/>
    </row>
    <row r="14" spans="1:19" ht="30" customHeight="1" x14ac:dyDescent="0.35">
      <c r="A14" s="1283">
        <v>5</v>
      </c>
      <c r="B14" s="1283"/>
      <c r="C14" s="1284"/>
      <c r="D14" s="1285" t="s">
        <v>1442</v>
      </c>
      <c r="E14" s="944"/>
      <c r="F14" s="944"/>
      <c r="G14" s="944"/>
      <c r="H14" s="544">
        <v>0.872</v>
      </c>
      <c r="I14" s="690">
        <v>0.77039999999999997</v>
      </c>
      <c r="J14"/>
    </row>
    <row r="15" spans="1:19" ht="10" customHeight="1" x14ac:dyDescent="0.35">
      <c r="A15" s="108"/>
      <c r="B15" s="108"/>
      <c r="C15" s="108"/>
      <c r="D15" s="108"/>
      <c r="E15" s="108"/>
      <c r="F15" s="108"/>
      <c r="G15" s="108"/>
      <c r="H15" s="108"/>
      <c r="I15" s="108"/>
    </row>
    <row r="16" spans="1:19" s="405" customFormat="1" ht="26.15" customHeight="1" x14ac:dyDescent="0.35">
      <c r="A16" s="608" t="s">
        <v>1443</v>
      </c>
      <c r="B16" s="600"/>
      <c r="C16" s="600"/>
      <c r="D16" s="600"/>
      <c r="E16" s="600"/>
      <c r="F16" s="600"/>
      <c r="G16" s="579"/>
      <c r="H16" s="579"/>
      <c r="I16" s="579"/>
    </row>
    <row r="17" spans="1:9" s="405" customFormat="1" ht="26.15" customHeight="1" x14ac:dyDescent="0.35">
      <c r="A17" s="611" t="s">
        <v>1444</v>
      </c>
      <c r="B17" s="600"/>
      <c r="C17" s="600"/>
      <c r="D17" s="600"/>
      <c r="E17" s="600"/>
      <c r="F17" s="600"/>
      <c r="G17" s="579"/>
      <c r="H17" s="579"/>
      <c r="I17" s="579"/>
    </row>
    <row r="18" spans="1:9" ht="17.5" customHeight="1" x14ac:dyDescent="0.35">
      <c r="A18" s="1268" t="s">
        <v>937</v>
      </c>
      <c r="B18" s="1268"/>
      <c r="C18" s="1268"/>
      <c r="D18" s="236" t="s">
        <v>1044</v>
      </c>
      <c r="E18" s="232" t="s">
        <v>1035</v>
      </c>
      <c r="F18" s="237" t="s">
        <v>1036</v>
      </c>
      <c r="G18" s="237" t="s">
        <v>1045</v>
      </c>
      <c r="H18" s="237" t="s">
        <v>1046</v>
      </c>
      <c r="I18" s="237" t="s">
        <v>1047</v>
      </c>
    </row>
    <row r="19" spans="1:9" ht="17.5" customHeight="1" x14ac:dyDescent="0.35">
      <c r="A19" s="1273">
        <v>2023</v>
      </c>
      <c r="B19" s="1273"/>
      <c r="C19" s="1289"/>
      <c r="D19" s="115">
        <v>5</v>
      </c>
      <c r="E19" s="314">
        <v>1</v>
      </c>
      <c r="F19" s="342">
        <v>0</v>
      </c>
      <c r="G19" s="342">
        <v>0</v>
      </c>
      <c r="H19" s="342">
        <v>0.4</v>
      </c>
      <c r="I19" s="342">
        <v>0.6</v>
      </c>
    </row>
    <row r="20" spans="1:9" ht="17.5" customHeight="1" x14ac:dyDescent="0.35">
      <c r="A20" s="1290">
        <v>2024</v>
      </c>
      <c r="B20" s="1290"/>
      <c r="C20" s="1291"/>
      <c r="D20" s="115">
        <v>6</v>
      </c>
      <c r="E20" s="314">
        <v>0.83</v>
      </c>
      <c r="F20" s="314">
        <v>0.17</v>
      </c>
      <c r="G20" s="314">
        <v>0</v>
      </c>
      <c r="H20" s="314">
        <v>0.33</v>
      </c>
      <c r="I20" s="314">
        <v>0.67</v>
      </c>
    </row>
    <row r="21" spans="1:9" ht="17.5" customHeight="1" x14ac:dyDescent="0.35">
      <c r="A21" s="1171">
        <v>2025</v>
      </c>
      <c r="B21" s="1171"/>
      <c r="C21" s="1292"/>
      <c r="D21" s="220">
        <v>7</v>
      </c>
      <c r="E21" s="343">
        <v>0.85709999999999997</v>
      </c>
      <c r="F21" s="343">
        <v>0.1429</v>
      </c>
      <c r="G21" s="343">
        <v>0</v>
      </c>
      <c r="H21" s="343">
        <v>0.42859999999999998</v>
      </c>
      <c r="I21" s="343">
        <v>0.57140000000000002</v>
      </c>
    </row>
    <row r="22" spans="1:9" ht="10" customHeight="1" x14ac:dyDescent="0.35">
      <c r="A22" s="108"/>
      <c r="B22" s="108"/>
      <c r="C22" s="108"/>
      <c r="D22" s="108"/>
      <c r="E22" s="108"/>
      <c r="F22" s="108"/>
      <c r="G22" s="108"/>
      <c r="H22" s="108"/>
      <c r="I22" s="108"/>
    </row>
    <row r="23" spans="1:9" s="405" customFormat="1" ht="26.15" customHeight="1" x14ac:dyDescent="0.35">
      <c r="A23" s="611" t="s">
        <v>1445</v>
      </c>
      <c r="B23" s="600"/>
      <c r="C23" s="600"/>
      <c r="D23" s="600"/>
      <c r="E23" s="600"/>
      <c r="F23" s="600"/>
      <c r="G23" s="579"/>
      <c r="H23" s="579"/>
      <c r="I23" s="579"/>
    </row>
    <row r="24" spans="1:9" ht="73" x14ac:dyDescent="0.35">
      <c r="A24" s="1268" t="s">
        <v>937</v>
      </c>
      <c r="B24" s="1268"/>
      <c r="C24" s="1268"/>
      <c r="D24" s="236" t="s">
        <v>1446</v>
      </c>
      <c r="E24" s="233" t="s">
        <v>1447</v>
      </c>
      <c r="F24" s="238" t="s">
        <v>1448</v>
      </c>
      <c r="G24" s="229"/>
      <c r="H24" s="229"/>
      <c r="I24" s="229"/>
    </row>
    <row r="25" spans="1:9" ht="17.5" customHeight="1" x14ac:dyDescent="0.35">
      <c r="A25" s="1273">
        <v>2023</v>
      </c>
      <c r="B25" s="1273"/>
      <c r="C25" s="1289"/>
      <c r="D25" s="115">
        <v>0</v>
      </c>
      <c r="E25" s="115">
        <v>0</v>
      </c>
      <c r="F25" s="221">
        <v>0</v>
      </c>
      <c r="G25" s="114"/>
      <c r="H25" s="114"/>
      <c r="I25" s="114"/>
    </row>
    <row r="26" spans="1:9" ht="17.5" customHeight="1" x14ac:dyDescent="0.35">
      <c r="A26" s="1290">
        <v>2024</v>
      </c>
      <c r="B26" s="1290"/>
      <c r="C26" s="1291"/>
      <c r="D26" s="115">
        <v>0</v>
      </c>
      <c r="E26" s="115">
        <v>0</v>
      </c>
      <c r="F26" s="115">
        <v>0</v>
      </c>
      <c r="G26" s="114"/>
      <c r="H26" s="114"/>
      <c r="I26" s="114"/>
    </row>
    <row r="27" spans="1:9" ht="17.5" customHeight="1" x14ac:dyDescent="0.35">
      <c r="A27" s="1290">
        <v>2025</v>
      </c>
      <c r="B27" s="1290"/>
      <c r="C27" s="1291"/>
      <c r="D27" s="220">
        <v>0</v>
      </c>
      <c r="E27" s="220">
        <v>0</v>
      </c>
      <c r="F27" s="220">
        <v>0</v>
      </c>
      <c r="G27" s="114"/>
      <c r="H27" s="114"/>
      <c r="I27" s="114"/>
    </row>
    <row r="28" spans="1:9" ht="15" customHeight="1" x14ac:dyDescent="0.35">
      <c r="A28" s="1186" t="s">
        <v>1449</v>
      </c>
      <c r="B28" s="1186"/>
      <c r="C28" s="1186"/>
      <c r="D28" s="1186"/>
      <c r="E28" s="1186"/>
      <c r="F28" s="1186"/>
      <c r="G28" s="185"/>
      <c r="H28" s="185"/>
      <c r="I28" s="185"/>
    </row>
    <row r="29" spans="1:9" ht="10" customHeight="1" x14ac:dyDescent="0.35">
      <c r="A29" s="108"/>
      <c r="B29" s="108"/>
      <c r="C29" s="108"/>
      <c r="D29" s="108"/>
      <c r="E29" s="108"/>
      <c r="F29" s="108"/>
      <c r="G29" s="108"/>
      <c r="H29" s="108"/>
      <c r="I29" s="108"/>
    </row>
    <row r="30" spans="1:9" s="405" customFormat="1" ht="26.15" customHeight="1" x14ac:dyDescent="0.35">
      <c r="A30" s="608" t="s">
        <v>1450</v>
      </c>
      <c r="B30" s="600"/>
      <c r="C30" s="600"/>
      <c r="D30" s="600"/>
      <c r="E30" s="600"/>
      <c r="F30" s="600"/>
      <c r="G30" s="579"/>
      <c r="H30" s="579"/>
      <c r="I30" s="579"/>
    </row>
    <row r="31" spans="1:9" s="405" customFormat="1" ht="26.15" customHeight="1" x14ac:dyDescent="0.35">
      <c r="A31" s="1293" t="s">
        <v>32</v>
      </c>
      <c r="B31" s="1293"/>
      <c r="C31" s="1293"/>
      <c r="D31" s="600"/>
      <c r="E31" s="600"/>
      <c r="F31" s="600"/>
      <c r="G31" s="579"/>
      <c r="H31" s="579"/>
      <c r="I31" s="579"/>
    </row>
    <row r="32" spans="1:9" ht="17.5" customHeight="1" x14ac:dyDescent="0.35">
      <c r="A32" s="1268" t="s">
        <v>1451</v>
      </c>
      <c r="B32" s="1268"/>
      <c r="C32" s="1268"/>
      <c r="D32" s="227">
        <v>2023</v>
      </c>
      <c r="E32" s="227">
        <v>2024</v>
      </c>
      <c r="F32" s="223">
        <v>2025</v>
      </c>
      <c r="G32" s="108"/>
      <c r="H32" s="108"/>
      <c r="I32" s="108"/>
    </row>
    <row r="33" spans="1:9" ht="30" customHeight="1" x14ac:dyDescent="0.35">
      <c r="A33" s="1287" t="s">
        <v>1452</v>
      </c>
      <c r="B33" s="1287"/>
      <c r="C33" s="1288"/>
      <c r="D33" s="546">
        <v>307059</v>
      </c>
      <c r="E33" s="546">
        <v>399888</v>
      </c>
      <c r="F33" s="547">
        <v>789741</v>
      </c>
      <c r="G33" s="108"/>
      <c r="H33" s="108"/>
      <c r="I33" s="108"/>
    </row>
    <row r="34" spans="1:9" ht="17.5" customHeight="1" x14ac:dyDescent="0.35">
      <c r="A34" s="1283" t="s">
        <v>1453</v>
      </c>
      <c r="B34" s="1283"/>
      <c r="C34" s="1284"/>
      <c r="D34" s="546">
        <v>147593</v>
      </c>
      <c r="E34" s="546">
        <v>156912</v>
      </c>
      <c r="F34" s="548">
        <v>209221</v>
      </c>
      <c r="G34" s="108"/>
      <c r="H34" s="108"/>
      <c r="I34" s="108"/>
    </row>
    <row r="35" spans="1:9" ht="17.5" customHeight="1" x14ac:dyDescent="0.35">
      <c r="A35" s="1283" t="s">
        <v>1454</v>
      </c>
      <c r="B35" s="1283"/>
      <c r="C35" s="1284"/>
      <c r="D35" s="546">
        <v>2249236</v>
      </c>
      <c r="E35" s="546">
        <v>2645758</v>
      </c>
      <c r="F35" s="548">
        <v>2747761</v>
      </c>
      <c r="G35" s="108"/>
      <c r="H35" s="108"/>
      <c r="I35" s="108"/>
    </row>
    <row r="36" spans="1:9" ht="45" customHeight="1" x14ac:dyDescent="0.35">
      <c r="A36" s="1283" t="s">
        <v>1455</v>
      </c>
      <c r="B36" s="1283"/>
      <c r="C36" s="1284"/>
      <c r="D36" s="546">
        <v>2744209</v>
      </c>
      <c r="E36" s="546">
        <v>3006725</v>
      </c>
      <c r="F36" s="548">
        <v>3311895</v>
      </c>
      <c r="G36" s="108"/>
      <c r="H36" s="108"/>
      <c r="I36" s="108"/>
    </row>
    <row r="37" spans="1:9" ht="30" customHeight="1" x14ac:dyDescent="0.35">
      <c r="A37" s="1287" t="s">
        <v>1456</v>
      </c>
      <c r="B37" s="1287"/>
      <c r="C37" s="1288"/>
      <c r="D37" s="546">
        <v>813500</v>
      </c>
      <c r="E37" s="546">
        <v>927900</v>
      </c>
      <c r="F37" s="547">
        <v>1026900</v>
      </c>
      <c r="G37" s="275"/>
      <c r="H37" s="108"/>
      <c r="I37" s="108"/>
    </row>
    <row r="38" spans="1:9" ht="17.5" customHeight="1" x14ac:dyDescent="0.35">
      <c r="A38" s="1283" t="s">
        <v>1457</v>
      </c>
      <c r="B38" s="1283"/>
      <c r="C38" s="1284"/>
      <c r="D38" s="546">
        <v>365700</v>
      </c>
      <c r="E38" s="546">
        <v>434400</v>
      </c>
      <c r="F38" s="548">
        <v>643800</v>
      </c>
      <c r="G38" s="108"/>
      <c r="H38" s="108"/>
      <c r="I38" s="108"/>
    </row>
    <row r="39" spans="1:9" ht="30" customHeight="1" x14ac:dyDescent="0.35">
      <c r="A39" s="1283" t="s">
        <v>1458</v>
      </c>
      <c r="B39" s="1283"/>
      <c r="C39" s="1284"/>
      <c r="D39" s="546">
        <v>30815</v>
      </c>
      <c r="E39" s="546">
        <v>47864</v>
      </c>
      <c r="F39" s="548">
        <v>60084</v>
      </c>
      <c r="G39" s="108"/>
      <c r="H39" s="108"/>
      <c r="I39" s="108"/>
    </row>
    <row r="40" spans="1:9" ht="10" customHeight="1" x14ac:dyDescent="0.35">
      <c r="A40" s="108"/>
      <c r="B40" s="108"/>
      <c r="C40" s="108"/>
      <c r="D40" s="108"/>
      <c r="E40" s="108"/>
      <c r="F40" s="108"/>
      <c r="G40" s="108"/>
      <c r="H40" s="108"/>
      <c r="I40" s="108"/>
    </row>
    <row r="41" spans="1:9" s="405" customFormat="1" ht="26.15" customHeight="1" x14ac:dyDescent="0.35">
      <c r="A41" s="1293" t="s">
        <v>922</v>
      </c>
      <c r="B41" s="1293"/>
      <c r="C41" s="1293"/>
      <c r="D41" s="600"/>
      <c r="E41" s="600"/>
      <c r="F41" s="600"/>
      <c r="G41" s="579"/>
      <c r="H41" s="579"/>
      <c r="I41" s="579"/>
    </row>
    <row r="42" spans="1:9" ht="17.5" customHeight="1" x14ac:dyDescent="0.35">
      <c r="A42" s="1268" t="s">
        <v>1451</v>
      </c>
      <c r="B42" s="1268"/>
      <c r="C42" s="1268"/>
      <c r="D42" s="227">
        <v>2023</v>
      </c>
      <c r="E42" s="227">
        <v>2024</v>
      </c>
      <c r="F42" s="223">
        <v>2025</v>
      </c>
      <c r="G42" s="108"/>
      <c r="H42" s="108"/>
      <c r="I42" s="108"/>
    </row>
    <row r="43" spans="1:9" ht="17.5" customHeight="1" x14ac:dyDescent="0.35">
      <c r="A43" s="1273" t="s">
        <v>1459</v>
      </c>
      <c r="B43" s="1273"/>
      <c r="C43" s="1289"/>
      <c r="D43" s="344">
        <v>111133</v>
      </c>
      <c r="E43" s="344">
        <v>93908</v>
      </c>
      <c r="F43" s="345">
        <v>136574</v>
      </c>
      <c r="G43" s="108"/>
      <c r="H43" s="108"/>
      <c r="I43" s="108"/>
    </row>
    <row r="44" spans="1:9" ht="17.5" customHeight="1" x14ac:dyDescent="0.35">
      <c r="A44" s="1171" t="s">
        <v>1460</v>
      </c>
      <c r="B44" s="1171"/>
      <c r="C44" s="1292"/>
      <c r="D44" s="344">
        <v>2862</v>
      </c>
      <c r="E44" s="344">
        <v>85957</v>
      </c>
      <c r="F44" s="346">
        <v>410907</v>
      </c>
      <c r="G44" s="108"/>
      <c r="H44" s="108"/>
      <c r="I44" s="108"/>
    </row>
    <row r="45" spans="1:9" ht="17.5" customHeight="1" x14ac:dyDescent="0.35">
      <c r="A45" s="1171" t="s">
        <v>1461</v>
      </c>
      <c r="B45" s="1171"/>
      <c r="C45" s="1292"/>
      <c r="D45" s="344">
        <v>18450</v>
      </c>
      <c r="E45" s="344">
        <v>21134</v>
      </c>
      <c r="F45" s="346">
        <v>61581</v>
      </c>
      <c r="G45" s="108"/>
      <c r="H45" s="108"/>
      <c r="I45" s="108"/>
    </row>
    <row r="46" spans="1:9" ht="17.5" customHeight="1" x14ac:dyDescent="0.35">
      <c r="A46" s="1171" t="s">
        <v>1462</v>
      </c>
      <c r="B46" s="1171"/>
      <c r="C46" s="1292"/>
      <c r="D46" s="344">
        <v>41065</v>
      </c>
      <c r="E46" s="344">
        <v>72350</v>
      </c>
      <c r="F46" s="346">
        <v>41332</v>
      </c>
      <c r="G46" s="108"/>
      <c r="H46" s="108"/>
      <c r="I46" s="108"/>
    </row>
    <row r="47" spans="1:9" ht="17.5" customHeight="1" x14ac:dyDescent="0.35">
      <c r="A47" s="1171" t="s">
        <v>1463</v>
      </c>
      <c r="B47" s="1171"/>
      <c r="C47" s="1292"/>
      <c r="D47" s="344">
        <v>54241</v>
      </c>
      <c r="E47" s="344">
        <v>52522.78</v>
      </c>
      <c r="F47" s="345">
        <v>71894</v>
      </c>
      <c r="G47" s="108"/>
      <c r="H47" s="108"/>
      <c r="I47" s="108"/>
    </row>
    <row r="48" spans="1:9" ht="17.5" customHeight="1" x14ac:dyDescent="0.35">
      <c r="A48" s="1294" t="s">
        <v>1464</v>
      </c>
      <c r="B48" s="1294"/>
      <c r="C48" s="1295"/>
      <c r="D48" s="347">
        <v>227751</v>
      </c>
      <c r="E48" s="347">
        <v>325872</v>
      </c>
      <c r="F48" s="348">
        <v>722288</v>
      </c>
      <c r="G48" s="108"/>
      <c r="H48" s="108"/>
      <c r="I48" s="108"/>
    </row>
    <row r="49" spans="1:9" ht="10" customHeight="1" x14ac:dyDescent="0.35">
      <c r="A49" s="108"/>
      <c r="B49" s="108"/>
      <c r="C49" s="108"/>
      <c r="D49" s="108"/>
      <c r="E49" s="108"/>
      <c r="F49" s="108"/>
      <c r="G49" s="108"/>
      <c r="H49" s="108"/>
      <c r="I49" s="108"/>
    </row>
    <row r="50" spans="1:9" s="405" customFormat="1" ht="26.15" customHeight="1" x14ac:dyDescent="0.35">
      <c r="A50" s="1293" t="s">
        <v>975</v>
      </c>
      <c r="B50" s="1293"/>
      <c r="C50" s="1293"/>
      <c r="D50" s="600"/>
      <c r="E50" s="600"/>
      <c r="F50" s="600"/>
      <c r="G50" s="579"/>
      <c r="H50" s="579"/>
      <c r="I50" s="579"/>
    </row>
    <row r="51" spans="1:9" ht="17.5" customHeight="1" x14ac:dyDescent="0.35">
      <c r="A51" s="1268" t="s">
        <v>1451</v>
      </c>
      <c r="B51" s="1268"/>
      <c r="C51" s="1268"/>
      <c r="D51" s="227">
        <v>2023</v>
      </c>
      <c r="E51" s="227">
        <v>2024</v>
      </c>
      <c r="F51" s="223">
        <v>2025</v>
      </c>
      <c r="G51" s="108"/>
      <c r="H51" s="108"/>
      <c r="I51" s="108"/>
    </row>
    <row r="52" spans="1:9" ht="17.5" customHeight="1" x14ac:dyDescent="0.35">
      <c r="A52" s="1273" t="s">
        <v>1459</v>
      </c>
      <c r="B52" s="1273"/>
      <c r="C52" s="1289"/>
      <c r="D52" s="344">
        <v>17825</v>
      </c>
      <c r="E52" s="344">
        <v>26062</v>
      </c>
      <c r="F52" s="345">
        <v>25340</v>
      </c>
      <c r="G52" s="108"/>
      <c r="H52" s="108"/>
      <c r="I52" s="108"/>
    </row>
    <row r="53" spans="1:9" ht="17.5" customHeight="1" x14ac:dyDescent="0.35">
      <c r="A53" s="1171" t="s">
        <v>1460</v>
      </c>
      <c r="B53" s="1171"/>
      <c r="C53" s="1292"/>
      <c r="D53" s="344">
        <v>23802</v>
      </c>
      <c r="E53" s="344">
        <v>6283</v>
      </c>
      <c r="F53" s="346">
        <v>18161</v>
      </c>
      <c r="G53" s="108"/>
      <c r="H53" s="108"/>
      <c r="I53" s="108"/>
    </row>
    <row r="54" spans="1:9" ht="17.5" customHeight="1" x14ac:dyDescent="0.35">
      <c r="A54" s="1171" t="s">
        <v>1461</v>
      </c>
      <c r="B54" s="1171"/>
      <c r="C54" s="1292"/>
      <c r="D54" s="344">
        <v>5040</v>
      </c>
      <c r="E54" s="344">
        <v>4822</v>
      </c>
      <c r="F54" s="346">
        <v>5305</v>
      </c>
      <c r="G54" s="108"/>
      <c r="H54" s="108"/>
      <c r="I54" s="108"/>
    </row>
    <row r="55" spans="1:9" ht="17.5" customHeight="1" x14ac:dyDescent="0.35">
      <c r="A55" s="1171" t="s">
        <v>1462</v>
      </c>
      <c r="B55" s="1171"/>
      <c r="C55" s="1292"/>
      <c r="D55" s="344">
        <v>47512</v>
      </c>
      <c r="E55" s="344">
        <v>40386</v>
      </c>
      <c r="F55" s="346">
        <v>33911</v>
      </c>
      <c r="G55" s="108"/>
      <c r="H55" s="108"/>
      <c r="I55" s="108"/>
    </row>
    <row r="56" spans="1:9" ht="17.5" customHeight="1" x14ac:dyDescent="0.35">
      <c r="A56" s="1171" t="s">
        <v>1463</v>
      </c>
      <c r="B56" s="1171"/>
      <c r="C56" s="1292"/>
      <c r="D56" s="344">
        <v>18244</v>
      </c>
      <c r="E56" s="344">
        <v>19908</v>
      </c>
      <c r="F56" s="345">
        <v>20399</v>
      </c>
      <c r="G56" s="108"/>
      <c r="H56" s="108"/>
      <c r="I56" s="108"/>
    </row>
    <row r="57" spans="1:9" ht="17.5" customHeight="1" x14ac:dyDescent="0.35">
      <c r="A57" s="1294" t="s">
        <v>1464</v>
      </c>
      <c r="B57" s="1294"/>
      <c r="C57" s="1295"/>
      <c r="D57" s="347">
        <v>112423</v>
      </c>
      <c r="E57" s="347">
        <v>97461</v>
      </c>
      <c r="F57" s="348">
        <v>103116</v>
      </c>
      <c r="G57" s="108"/>
      <c r="H57" s="108"/>
      <c r="I57" s="108"/>
    </row>
    <row r="58" spans="1:9" ht="10" customHeight="1" x14ac:dyDescent="0.35">
      <c r="A58" s="108"/>
      <c r="B58" s="108"/>
      <c r="C58" s="108"/>
      <c r="D58" s="108"/>
      <c r="E58" s="108"/>
      <c r="F58" s="108"/>
      <c r="G58" s="108"/>
      <c r="H58" s="108"/>
      <c r="I58" s="108"/>
    </row>
    <row r="59" spans="1:9" s="405" customFormat="1" ht="26.15" customHeight="1" x14ac:dyDescent="0.35">
      <c r="A59" s="1293" t="s">
        <v>1465</v>
      </c>
      <c r="B59" s="1293"/>
      <c r="C59" s="1293"/>
      <c r="D59" s="600"/>
      <c r="E59" s="600"/>
      <c r="F59" s="600"/>
      <c r="G59" s="579"/>
      <c r="H59" s="579"/>
      <c r="I59" s="579"/>
    </row>
    <row r="60" spans="1:9" ht="17.5" customHeight="1" x14ac:dyDescent="0.35">
      <c r="A60" s="1268" t="s">
        <v>1451</v>
      </c>
      <c r="B60" s="1268"/>
      <c r="C60" s="1268"/>
      <c r="D60" s="227">
        <v>2023</v>
      </c>
      <c r="E60" s="227">
        <v>2024</v>
      </c>
      <c r="F60" s="223">
        <v>2025</v>
      </c>
      <c r="G60" s="108"/>
      <c r="H60" s="108"/>
      <c r="I60" s="108"/>
    </row>
    <row r="61" spans="1:9" ht="17.5" customHeight="1" x14ac:dyDescent="0.35">
      <c r="A61" s="1273" t="s">
        <v>1459</v>
      </c>
      <c r="B61" s="1273"/>
      <c r="C61" s="1289"/>
      <c r="D61" s="344">
        <v>18635</v>
      </c>
      <c r="E61" s="344">
        <v>28572</v>
      </c>
      <c r="F61" s="345">
        <v>34045</v>
      </c>
      <c r="G61" s="108"/>
      <c r="H61" s="108"/>
      <c r="I61" s="108"/>
    </row>
    <row r="62" spans="1:9" ht="17.5" customHeight="1" x14ac:dyDescent="0.35">
      <c r="A62" s="1171" t="s">
        <v>1460</v>
      </c>
      <c r="B62" s="1171"/>
      <c r="C62" s="1292"/>
      <c r="D62" s="344">
        <v>44992</v>
      </c>
      <c r="E62" s="344">
        <v>14126</v>
      </c>
      <c r="F62" s="346">
        <v>54023</v>
      </c>
      <c r="G62" s="108"/>
      <c r="H62" s="108"/>
      <c r="I62" s="108"/>
    </row>
    <row r="63" spans="1:9" ht="17.5" customHeight="1" x14ac:dyDescent="0.35">
      <c r="A63" s="1171" t="s">
        <v>1461</v>
      </c>
      <c r="B63" s="1171"/>
      <c r="C63" s="1292"/>
      <c r="D63" s="344">
        <v>2233</v>
      </c>
      <c r="E63" s="344">
        <v>2245</v>
      </c>
      <c r="F63" s="346">
        <v>0</v>
      </c>
      <c r="G63" s="108"/>
      <c r="H63" s="108"/>
      <c r="I63" s="108"/>
    </row>
    <row r="64" spans="1:9" ht="17.5" customHeight="1" x14ac:dyDescent="0.35">
      <c r="A64" s="1171" t="s">
        <v>1462</v>
      </c>
      <c r="B64" s="1171"/>
      <c r="C64" s="1292"/>
      <c r="D64" s="344">
        <v>0</v>
      </c>
      <c r="E64" s="344">
        <v>0</v>
      </c>
      <c r="F64" s="346">
        <v>0</v>
      </c>
      <c r="G64" s="108"/>
      <c r="H64" s="108"/>
      <c r="I64" s="108"/>
    </row>
    <row r="65" spans="1:9" ht="17.5" customHeight="1" x14ac:dyDescent="0.35">
      <c r="A65" s="1171" t="s">
        <v>1463</v>
      </c>
      <c r="B65" s="1171"/>
      <c r="C65" s="1292"/>
      <c r="D65" s="344">
        <v>48618</v>
      </c>
      <c r="E65" s="344">
        <v>57452.34</v>
      </c>
      <c r="F65" s="345">
        <v>52109</v>
      </c>
      <c r="G65" s="108"/>
      <c r="H65" s="108"/>
      <c r="I65" s="108"/>
    </row>
    <row r="66" spans="1:9" ht="17.5" customHeight="1" x14ac:dyDescent="0.35">
      <c r="A66" s="1294" t="s">
        <v>1464</v>
      </c>
      <c r="B66" s="1294"/>
      <c r="C66" s="1295"/>
      <c r="D66" s="347">
        <v>114478</v>
      </c>
      <c r="E66" s="347">
        <v>102395</v>
      </c>
      <c r="F66" s="348">
        <v>140177</v>
      </c>
      <c r="G66" s="108"/>
      <c r="H66" s="108"/>
      <c r="I66" s="108"/>
    </row>
    <row r="67" spans="1:9" ht="10" customHeight="1" x14ac:dyDescent="0.35">
      <c r="A67" s="108"/>
      <c r="B67" s="108"/>
      <c r="C67" s="108"/>
      <c r="D67" s="108"/>
      <c r="E67" s="108"/>
      <c r="F67" s="108"/>
      <c r="G67" s="108"/>
      <c r="H67" s="108"/>
      <c r="I67" s="108"/>
    </row>
    <row r="68" spans="1:9" s="405" customFormat="1" ht="26.15" customHeight="1" x14ac:dyDescent="0.35">
      <c r="A68" s="1293" t="s">
        <v>973</v>
      </c>
      <c r="B68" s="1293"/>
      <c r="C68" s="1293"/>
      <c r="D68" s="600"/>
      <c r="E68" s="600"/>
      <c r="F68" s="600"/>
      <c r="G68" s="579"/>
      <c r="H68" s="579"/>
      <c r="I68" s="579"/>
    </row>
    <row r="69" spans="1:9" ht="17.5" customHeight="1" x14ac:dyDescent="0.35">
      <c r="A69" s="1268" t="s">
        <v>1451</v>
      </c>
      <c r="B69" s="1268"/>
      <c r="C69" s="1268"/>
      <c r="D69" s="227">
        <v>2024</v>
      </c>
      <c r="E69" s="223">
        <v>2025</v>
      </c>
      <c r="F69" s="108"/>
      <c r="G69" s="108"/>
      <c r="H69" s="108"/>
    </row>
    <row r="70" spans="1:9" ht="17.5" customHeight="1" x14ac:dyDescent="0.35">
      <c r="A70" s="1273" t="s">
        <v>1459</v>
      </c>
      <c r="B70" s="1273"/>
      <c r="C70" s="1289"/>
      <c r="D70" s="344">
        <v>8370</v>
      </c>
      <c r="E70" s="345">
        <v>13262</v>
      </c>
      <c r="F70" s="108"/>
      <c r="G70" s="108"/>
      <c r="H70" s="108"/>
    </row>
    <row r="71" spans="1:9" ht="17.5" customHeight="1" x14ac:dyDescent="0.35">
      <c r="A71" s="1171" t="s">
        <v>1460</v>
      </c>
      <c r="B71" s="1171"/>
      <c r="C71" s="1292"/>
      <c r="D71" s="344">
        <v>1993</v>
      </c>
      <c r="E71" s="346">
        <v>2950</v>
      </c>
      <c r="F71" s="108"/>
      <c r="G71" s="108"/>
      <c r="H71" s="108"/>
    </row>
    <row r="72" spans="1:9" ht="17.5" customHeight="1" x14ac:dyDescent="0.35">
      <c r="A72" s="1171" t="s">
        <v>1461</v>
      </c>
      <c r="B72" s="1171"/>
      <c r="C72" s="1292"/>
      <c r="D72" s="344">
        <v>15372</v>
      </c>
      <c r="E72" s="346">
        <v>9586</v>
      </c>
      <c r="F72" s="108"/>
      <c r="G72" s="108"/>
      <c r="H72" s="108"/>
    </row>
    <row r="73" spans="1:9" ht="17.5" customHeight="1" x14ac:dyDescent="0.35">
      <c r="A73" s="1171" t="s">
        <v>1462</v>
      </c>
      <c r="B73" s="1171"/>
      <c r="C73" s="1292"/>
      <c r="D73" s="344">
        <v>755</v>
      </c>
      <c r="E73" s="346">
        <v>1149</v>
      </c>
      <c r="F73" s="108"/>
      <c r="G73" s="108"/>
      <c r="H73" s="108"/>
    </row>
    <row r="74" spans="1:9" ht="17.5" customHeight="1" x14ac:dyDescent="0.35">
      <c r="A74" s="1171" t="s">
        <v>1463</v>
      </c>
      <c r="B74" s="1171"/>
      <c r="C74" s="1292"/>
      <c r="D74" s="344">
        <v>4582</v>
      </c>
      <c r="E74" s="345">
        <v>6433</v>
      </c>
      <c r="F74" s="108"/>
      <c r="G74" s="108"/>
      <c r="H74" s="108"/>
    </row>
    <row r="75" spans="1:9" ht="17.5" customHeight="1" x14ac:dyDescent="0.35">
      <c r="A75" s="1294" t="s">
        <v>1464</v>
      </c>
      <c r="B75" s="1294"/>
      <c r="C75" s="1295"/>
      <c r="D75" s="347">
        <v>31072</v>
      </c>
      <c r="E75" s="348">
        <v>33381</v>
      </c>
      <c r="F75" s="108"/>
      <c r="G75" s="108"/>
      <c r="H75" s="108"/>
    </row>
    <row r="76" spans="1:9" ht="18" customHeight="1" x14ac:dyDescent="0.35">
      <c r="A76" s="1186" t="s">
        <v>1466</v>
      </c>
      <c r="B76" s="1186"/>
      <c r="C76" s="1186"/>
      <c r="D76" s="1186"/>
      <c r="E76" s="1186"/>
      <c r="F76" s="1189"/>
      <c r="G76" s="108"/>
      <c r="H76" s="108"/>
      <c r="I76" s="108"/>
    </row>
    <row r="77" spans="1:9" ht="15" customHeight="1" x14ac:dyDescent="0.35">
      <c r="A77" s="1206" t="s">
        <v>1467</v>
      </c>
      <c r="B77" s="1206"/>
      <c r="C77" s="1206"/>
      <c r="D77" s="1206"/>
      <c r="E77" s="1206"/>
      <c r="F77" s="185"/>
      <c r="G77" s="108"/>
      <c r="H77" s="108"/>
      <c r="I77" s="108"/>
    </row>
    <row r="78" spans="1:9" ht="24.75" customHeight="1" x14ac:dyDescent="0.35">
      <c r="A78" s="1206" t="s">
        <v>1831</v>
      </c>
      <c r="B78" s="1206"/>
      <c r="C78" s="1206"/>
      <c r="D78" s="1206"/>
      <c r="E78" s="1206"/>
      <c r="F78" s="1206"/>
      <c r="G78" s="108"/>
      <c r="H78" s="108"/>
      <c r="I78" s="108"/>
    </row>
    <row r="79" spans="1:9" x14ac:dyDescent="0.35">
      <c r="A79" s="1206" t="s">
        <v>1468</v>
      </c>
      <c r="B79" s="1206"/>
      <c r="C79" s="1206"/>
      <c r="D79" s="1206"/>
      <c r="E79" s="1206"/>
      <c r="F79" s="1206"/>
      <c r="G79" s="108"/>
      <c r="H79" s="108"/>
      <c r="I79" s="108"/>
    </row>
    <row r="80" spans="1:9" ht="23.25" customHeight="1" x14ac:dyDescent="0.35">
      <c r="A80" s="1206" t="s">
        <v>1469</v>
      </c>
      <c r="B80" s="1206"/>
      <c r="C80" s="1206"/>
      <c r="D80" s="1206"/>
      <c r="E80" s="1206"/>
      <c r="F80" s="1206"/>
      <c r="G80" s="108"/>
      <c r="H80" s="108"/>
      <c r="I80" s="108"/>
    </row>
    <row r="81" spans="1:19" ht="22.5" customHeight="1" x14ac:dyDescent="0.35">
      <c r="A81" s="1206" t="s">
        <v>1470</v>
      </c>
      <c r="B81" s="1206"/>
      <c r="C81" s="1206"/>
      <c r="D81" s="1206"/>
      <c r="E81" s="1206"/>
      <c r="F81" s="1206"/>
      <c r="G81" s="108"/>
      <c r="H81" s="108"/>
      <c r="I81" s="108"/>
    </row>
    <row r="82" spans="1:19" ht="22.5" customHeight="1" x14ac:dyDescent="0.35">
      <c r="A82" s="1206" t="s">
        <v>1471</v>
      </c>
      <c r="B82" s="1206"/>
      <c r="C82" s="1206"/>
      <c r="D82" s="1206"/>
      <c r="E82" s="1206"/>
      <c r="F82" s="1206"/>
      <c r="G82" s="108"/>
      <c r="H82" s="108"/>
      <c r="I82" s="108"/>
    </row>
    <row r="83" spans="1:19" ht="10" customHeight="1" x14ac:dyDescent="0.35"/>
    <row r="84" spans="1:19" ht="190" customHeight="1" x14ac:dyDescent="0.45">
      <c r="A84" s="796" t="s">
        <v>1472</v>
      </c>
      <c r="B84" s="796"/>
      <c r="C84" s="796"/>
      <c r="D84" s="796"/>
      <c r="E84" s="796"/>
      <c r="F84" s="796"/>
      <c r="G84" s="796"/>
      <c r="H84" s="9"/>
      <c r="I84" s="9"/>
      <c r="J84" s="9"/>
      <c r="K84" s="9"/>
      <c r="L84" s="64"/>
      <c r="M84" s="6"/>
      <c r="N84" s="14"/>
      <c r="O84" s="14"/>
      <c r="P84" s="14"/>
      <c r="Q84" s="14"/>
      <c r="R84" s="14"/>
      <c r="S84" s="14"/>
    </row>
  </sheetData>
  <sheetProtection algorithmName="SHA-512" hashValue="fHK4UTvmsZHgF6ugOu0D76Lsb/rlyDAt8XIM6JxekaRbqy3VmfJESNvJJTwrrGhXKExHGUXrzeb0sWUIRXDcBw==" saltValue="foGdn9oh2YDarg5YhKL8JA==" spinCount="100000" sheet="1" objects="1" scenarios="1" selectLockedCells="1"/>
  <mergeCells count="71">
    <mergeCell ref="A80:F80"/>
    <mergeCell ref="A81:F81"/>
    <mergeCell ref="A82:F82"/>
    <mergeCell ref="A84:G84"/>
    <mergeCell ref="A74:C74"/>
    <mergeCell ref="A75:C75"/>
    <mergeCell ref="A76:F76"/>
    <mergeCell ref="A77:E77"/>
    <mergeCell ref="A78:F78"/>
    <mergeCell ref="A79:F79"/>
    <mergeCell ref="A73:C73"/>
    <mergeCell ref="A61:C61"/>
    <mergeCell ref="A62:C62"/>
    <mergeCell ref="A63:C63"/>
    <mergeCell ref="A64:C64"/>
    <mergeCell ref="A65:C65"/>
    <mergeCell ref="A66:C66"/>
    <mergeCell ref="A68:C68"/>
    <mergeCell ref="A69:C69"/>
    <mergeCell ref="A70:C70"/>
    <mergeCell ref="A71:C71"/>
    <mergeCell ref="A72:C72"/>
    <mergeCell ref="A60:C60"/>
    <mergeCell ref="A47:C47"/>
    <mergeCell ref="A48:C48"/>
    <mergeCell ref="A50:C50"/>
    <mergeCell ref="A51:C51"/>
    <mergeCell ref="A52:C52"/>
    <mergeCell ref="A53:C53"/>
    <mergeCell ref="A54:C54"/>
    <mergeCell ref="A55:C55"/>
    <mergeCell ref="A56:C56"/>
    <mergeCell ref="A57:C57"/>
    <mergeCell ref="A59:C59"/>
    <mergeCell ref="A46:C46"/>
    <mergeCell ref="A34:C34"/>
    <mergeCell ref="A35:C35"/>
    <mergeCell ref="A36:C36"/>
    <mergeCell ref="A37:C37"/>
    <mergeCell ref="A38:C38"/>
    <mergeCell ref="A39:C39"/>
    <mergeCell ref="A41:C41"/>
    <mergeCell ref="A42:C42"/>
    <mergeCell ref="A43:C43"/>
    <mergeCell ref="A44:C44"/>
    <mergeCell ref="A45:C45"/>
    <mergeCell ref="A33:C33"/>
    <mergeCell ref="A18:C18"/>
    <mergeCell ref="A19:C19"/>
    <mergeCell ref="A20:C20"/>
    <mergeCell ref="A21:C21"/>
    <mergeCell ref="A24:C24"/>
    <mergeCell ref="A25:C25"/>
    <mergeCell ref="A26:C26"/>
    <mergeCell ref="A27:C27"/>
    <mergeCell ref="A28:F28"/>
    <mergeCell ref="A31:C31"/>
    <mergeCell ref="A32:C32"/>
    <mergeCell ref="A14:C14"/>
    <mergeCell ref="D14:G14"/>
    <mergeCell ref="A1:G1"/>
    <mergeCell ref="I2:J2"/>
    <mergeCell ref="A5:G5"/>
    <mergeCell ref="A9:C9"/>
    <mergeCell ref="A10:C10"/>
    <mergeCell ref="D10:G10"/>
    <mergeCell ref="A11:C11"/>
    <mergeCell ref="D11:G11"/>
    <mergeCell ref="A12:C12"/>
    <mergeCell ref="D12:G12"/>
    <mergeCell ref="D13:G13"/>
  </mergeCells>
  <hyperlinks>
    <hyperlink ref="D2" location="Overview!A1" display="Overview" xr:uid="{2A054385-71D1-4E2E-B84F-C0FA6D899E7E}"/>
    <hyperlink ref="E2" location="'People and Culture divider'!A1" display="People and Culture" xr:uid="{8A877650-60BF-4C08-B0FF-D9DA5660C910}"/>
    <hyperlink ref="F2" location="'Enviro Stewardship divider '!A1" display="'Enviro Stewardship divider '!A1" xr:uid="{AAB22A92-5676-4562-8BC8-93F3D3068F6D}"/>
    <hyperlink ref="G2" location="'T and RP divider  '!A1" display="'T and RP divider  '!A1" xr:uid="{4B51EA88-1AED-4A1A-A378-CD77CD24791D}"/>
  </hyperlinks>
  <pageMargins left="0.7" right="0.7" top="0.75" bottom="0.75" header="0.3" footer="0.3"/>
  <pageSetup orientation="portrait" r:id="rId1"/>
  <customProperties>
    <customPr name="_pios_id" r:id="rId2"/>
  </customProperties>
  <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D3F4F4-F16B-4B5D-A3A5-1B295F5919B1}">
  <dimension ref="A1:S59"/>
  <sheetViews>
    <sheetView workbookViewId="0">
      <selection activeCell="C2" sqref="C2"/>
    </sheetView>
  </sheetViews>
  <sheetFormatPr defaultColWidth="8.81640625" defaultRowHeight="14.5" x14ac:dyDescent="0.35"/>
  <cols>
    <col min="1" max="1" width="15.1796875" style="695" customWidth="1"/>
    <col min="2" max="2" width="11.26953125" style="695" bestFit="1" customWidth="1"/>
    <col min="3" max="3" width="7.7265625" style="695" customWidth="1"/>
    <col min="4" max="4" width="20.453125" style="695" customWidth="1"/>
    <col min="5" max="7" width="18.26953125" style="695" customWidth="1"/>
    <col min="8" max="8" width="22" style="695" customWidth="1"/>
    <col min="9" max="10" width="18.26953125" style="695" customWidth="1"/>
    <col min="11" max="11" width="34.453125" style="695" customWidth="1"/>
    <col min="12" max="15" width="23.7265625" style="695" customWidth="1"/>
    <col min="16" max="16" width="18.26953125" style="695" customWidth="1"/>
    <col min="17" max="17" width="8.81640625" style="695" customWidth="1"/>
    <col min="18" max="16384" width="8.81640625" style="695"/>
  </cols>
  <sheetData>
    <row r="1" spans="1:19" ht="70" customHeight="1" x14ac:dyDescent="0.35">
      <c r="A1" s="1316" t="s">
        <v>1832</v>
      </c>
      <c r="B1" s="1305"/>
      <c r="C1" s="1305"/>
      <c r="D1" s="1305"/>
      <c r="E1" s="1305"/>
      <c r="F1" s="1305"/>
      <c r="G1" s="1317"/>
      <c r="H1" s="696"/>
      <c r="I1" s="697"/>
      <c r="J1" s="698"/>
      <c r="K1" s="698"/>
      <c r="L1" s="698"/>
      <c r="M1" s="699"/>
      <c r="N1" s="699"/>
      <c r="O1" s="699"/>
      <c r="P1" s="699"/>
      <c r="Q1" s="699"/>
      <c r="R1" s="699"/>
    </row>
    <row r="2" spans="1:19" ht="46" customHeight="1" x14ac:dyDescent="0.35">
      <c r="A2" s="751"/>
      <c r="B2" s="752"/>
      <c r="C2" s="753"/>
      <c r="D2" s="755" t="s">
        <v>0</v>
      </c>
      <c r="E2" s="755" t="s">
        <v>1</v>
      </c>
      <c r="F2" s="755" t="s">
        <v>2</v>
      </c>
      <c r="G2" s="755" t="s">
        <v>3</v>
      </c>
      <c r="H2" s="98"/>
      <c r="I2" s="785" t="s">
        <v>4</v>
      </c>
      <c r="J2" s="785"/>
      <c r="K2" s="623" t="str" cm="1">
        <f t="array" ref="K2">IF(OR(I2="", I2="Search key words"), "Cell address",
    _xlfn.LET(
        _xlpm.SearchRange, A4:J500,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700"/>
      <c r="M2" s="701"/>
      <c r="N2" s="701"/>
      <c r="O2" s="701"/>
      <c r="P2" s="701"/>
      <c r="Q2" s="701"/>
      <c r="R2" s="701"/>
    </row>
    <row r="3" spans="1:19" s="707" customFormat="1" ht="25" customHeight="1" x14ac:dyDescent="0.35">
      <c r="A3" s="702"/>
      <c r="B3" s="702"/>
      <c r="C3" s="702"/>
      <c r="D3" s="703"/>
      <c r="E3" s="704"/>
      <c r="F3" s="704"/>
      <c r="G3" s="704"/>
      <c r="H3" s="705"/>
      <c r="I3" s="705"/>
      <c r="J3" s="705"/>
      <c r="K3" s="705"/>
      <c r="L3" s="706"/>
      <c r="M3" s="705"/>
      <c r="N3" s="705"/>
      <c r="O3" s="705"/>
      <c r="P3" s="705"/>
      <c r="Q3" s="705"/>
      <c r="R3" s="705"/>
    </row>
    <row r="4" spans="1:19" ht="16.5" customHeight="1" x14ac:dyDescent="0.35">
      <c r="A4" s="708"/>
      <c r="B4" s="708"/>
      <c r="C4" s="708"/>
      <c r="D4" s="709"/>
      <c r="E4" s="710"/>
      <c r="F4" s="710"/>
      <c r="G4" s="710"/>
      <c r="H4" s="696"/>
      <c r="I4" s="696"/>
      <c r="J4" s="696"/>
      <c r="K4" s="696"/>
      <c r="L4" s="711"/>
      <c r="M4" s="696"/>
      <c r="N4" s="696"/>
      <c r="O4" s="696"/>
      <c r="P4" s="696"/>
      <c r="Q4" s="696"/>
      <c r="R4" s="696"/>
    </row>
    <row r="5" spans="1:19" ht="54.75" customHeight="1" x14ac:dyDescent="0.45">
      <c r="A5" s="1318" t="s">
        <v>1833</v>
      </c>
      <c r="B5" s="1319"/>
      <c r="C5" s="1319"/>
      <c r="D5" s="1319"/>
      <c r="E5" s="1319"/>
      <c r="F5" s="1319"/>
      <c r="G5" s="1319"/>
      <c r="H5" s="1319"/>
      <c r="I5" s="712"/>
      <c r="J5" s="712"/>
      <c r="K5" s="712"/>
      <c r="L5" s="713"/>
      <c r="M5" s="696"/>
      <c r="N5" s="714"/>
      <c r="O5" s="715"/>
      <c r="P5" s="716"/>
      <c r="Q5" s="714"/>
      <c r="R5" s="714"/>
      <c r="S5" s="714"/>
    </row>
    <row r="6" spans="1:19" ht="12" customHeight="1" thickBot="1" x14ac:dyDescent="0.5">
      <c r="A6" s="736"/>
      <c r="B6" s="734"/>
      <c r="C6" s="734"/>
      <c r="D6" s="734"/>
      <c r="E6" s="734"/>
      <c r="F6" s="734"/>
      <c r="G6" s="734"/>
      <c r="H6" s="734"/>
      <c r="I6" s="712"/>
      <c r="J6" s="712"/>
      <c r="K6" s="712"/>
      <c r="L6" s="713"/>
      <c r="M6" s="696"/>
      <c r="N6" s="696"/>
      <c r="O6" s="696"/>
      <c r="P6" s="696"/>
      <c r="Q6" s="696"/>
      <c r="R6" s="696"/>
      <c r="S6" s="696"/>
    </row>
    <row r="7" spans="1:19" ht="33" customHeight="1" thickBot="1" x14ac:dyDescent="0.5">
      <c r="A7" s="1320" t="s">
        <v>2089</v>
      </c>
      <c r="B7" s="1321"/>
      <c r="C7" s="1321"/>
      <c r="D7" s="1321"/>
      <c r="E7" s="1321"/>
      <c r="F7" s="737"/>
      <c r="G7" s="737"/>
      <c r="H7" s="737"/>
      <c r="I7" s="738"/>
      <c r="J7" s="738"/>
      <c r="K7" s="738"/>
      <c r="L7" s="739"/>
      <c r="M7" s="740"/>
      <c r="N7" s="740"/>
      <c r="O7" s="696"/>
      <c r="P7" s="696"/>
      <c r="Q7" s="696"/>
      <c r="R7" s="696"/>
      <c r="S7" s="696"/>
    </row>
    <row r="8" spans="1:19" s="717" customFormat="1" ht="36" x14ac:dyDescent="0.25">
      <c r="A8" s="741" t="s">
        <v>1834</v>
      </c>
      <c r="B8" s="741" t="s">
        <v>1835</v>
      </c>
      <c r="C8" s="741" t="s">
        <v>1836</v>
      </c>
      <c r="D8" s="741" t="s">
        <v>1837</v>
      </c>
      <c r="E8" s="741" t="s">
        <v>1838</v>
      </c>
      <c r="F8" s="1322" t="s">
        <v>1839</v>
      </c>
      <c r="G8" s="1322"/>
      <c r="H8" s="741" t="s">
        <v>1840</v>
      </c>
      <c r="I8" s="1322" t="s">
        <v>1841</v>
      </c>
      <c r="J8" s="1322"/>
      <c r="K8" s="741" t="s">
        <v>1842</v>
      </c>
      <c r="L8" s="741" t="s">
        <v>1843</v>
      </c>
      <c r="M8" s="741" t="s">
        <v>1844</v>
      </c>
      <c r="N8" s="741" t="s">
        <v>1845</v>
      </c>
    </row>
    <row r="9" spans="1:19" s="717" customFormat="1" ht="114.75" customHeight="1" x14ac:dyDescent="0.25">
      <c r="A9" s="718" t="s">
        <v>1846</v>
      </c>
      <c r="B9" s="719" t="s">
        <v>1847</v>
      </c>
      <c r="C9" s="720" t="s">
        <v>1848</v>
      </c>
      <c r="D9" s="721" t="s">
        <v>1849</v>
      </c>
      <c r="E9" s="722" t="s">
        <v>1850</v>
      </c>
      <c r="F9" s="1312" t="s">
        <v>1268</v>
      </c>
      <c r="G9" s="1313"/>
      <c r="H9" s="719" t="s">
        <v>1851</v>
      </c>
      <c r="I9" s="1312" t="s">
        <v>1852</v>
      </c>
      <c r="J9" s="1313"/>
      <c r="K9" s="721" t="s">
        <v>1853</v>
      </c>
      <c r="L9" s="722" t="s">
        <v>1854</v>
      </c>
      <c r="M9" s="723" t="s">
        <v>863</v>
      </c>
      <c r="N9" s="723" t="s">
        <v>863</v>
      </c>
    </row>
    <row r="10" spans="1:19" s="717" customFormat="1" ht="102" customHeight="1" x14ac:dyDescent="0.25">
      <c r="A10" s="724" t="s">
        <v>1846</v>
      </c>
      <c r="B10" s="725" t="s">
        <v>1847</v>
      </c>
      <c r="C10" s="724" t="s">
        <v>1857</v>
      </c>
      <c r="D10" s="725" t="s">
        <v>1858</v>
      </c>
      <c r="E10" s="725" t="s">
        <v>1850</v>
      </c>
      <c r="F10" s="1299" t="s">
        <v>1859</v>
      </c>
      <c r="G10" s="1300"/>
      <c r="H10" s="725" t="s">
        <v>1860</v>
      </c>
      <c r="I10" s="1314" t="s">
        <v>1861</v>
      </c>
      <c r="J10" s="1315"/>
      <c r="K10" s="725" t="s">
        <v>1862</v>
      </c>
      <c r="L10" s="725" t="s">
        <v>1863</v>
      </c>
      <c r="M10" s="727" t="s">
        <v>863</v>
      </c>
      <c r="N10" s="727" t="s">
        <v>863</v>
      </c>
    </row>
    <row r="11" spans="1:19" s="717" customFormat="1" ht="114.75" customHeight="1" x14ac:dyDescent="0.25">
      <c r="A11" s="728" t="s">
        <v>1846</v>
      </c>
      <c r="B11" s="725" t="s">
        <v>1847</v>
      </c>
      <c r="C11" s="724" t="s">
        <v>1864</v>
      </c>
      <c r="D11" s="725" t="s">
        <v>1865</v>
      </c>
      <c r="E11" s="725" t="s">
        <v>1850</v>
      </c>
      <c r="F11" s="1299" t="s">
        <v>1866</v>
      </c>
      <c r="G11" s="1300"/>
      <c r="H11" s="725" t="s">
        <v>1867</v>
      </c>
      <c r="I11" s="1299" t="s">
        <v>1868</v>
      </c>
      <c r="J11" s="1300"/>
      <c r="K11" s="725" t="s">
        <v>1862</v>
      </c>
      <c r="L11" s="725" t="s">
        <v>1863</v>
      </c>
      <c r="M11" s="727" t="s">
        <v>863</v>
      </c>
      <c r="N11" s="729" t="s">
        <v>863</v>
      </c>
    </row>
    <row r="12" spans="1:19" s="717" customFormat="1" ht="114.75" customHeight="1" x14ac:dyDescent="0.25">
      <c r="A12" s="724" t="s">
        <v>1846</v>
      </c>
      <c r="B12" s="725" t="s">
        <v>1847</v>
      </c>
      <c r="C12" s="724" t="s">
        <v>1869</v>
      </c>
      <c r="D12" s="725" t="s">
        <v>1870</v>
      </c>
      <c r="E12" s="725" t="s">
        <v>1871</v>
      </c>
      <c r="F12" s="1299" t="s">
        <v>316</v>
      </c>
      <c r="G12" s="1300"/>
      <c r="H12" s="725" t="s">
        <v>1872</v>
      </c>
      <c r="I12" s="1299" t="s">
        <v>1873</v>
      </c>
      <c r="J12" s="1300"/>
      <c r="K12" s="725" t="s">
        <v>1874</v>
      </c>
      <c r="L12" s="725" t="s">
        <v>1856</v>
      </c>
      <c r="M12" s="727" t="s">
        <v>863</v>
      </c>
      <c r="N12" s="727" t="s">
        <v>863</v>
      </c>
    </row>
    <row r="13" spans="1:19" s="717" customFormat="1" ht="102" customHeight="1" x14ac:dyDescent="0.25">
      <c r="A13" s="728" t="s">
        <v>1846</v>
      </c>
      <c r="B13" s="725" t="s">
        <v>1847</v>
      </c>
      <c r="C13" s="724" t="s">
        <v>1875</v>
      </c>
      <c r="D13" s="725" t="s">
        <v>1876</v>
      </c>
      <c r="E13" s="725" t="s">
        <v>1850</v>
      </c>
      <c r="F13" s="1299" t="s">
        <v>1877</v>
      </c>
      <c r="G13" s="1300"/>
      <c r="H13" s="725" t="s">
        <v>1878</v>
      </c>
      <c r="I13" s="1314" t="s">
        <v>1879</v>
      </c>
      <c r="J13" s="1315"/>
      <c r="K13" s="725" t="s">
        <v>1862</v>
      </c>
      <c r="L13" s="725" t="s">
        <v>1863</v>
      </c>
      <c r="M13" s="727" t="s">
        <v>863</v>
      </c>
      <c r="N13" s="729" t="s">
        <v>863</v>
      </c>
    </row>
    <row r="14" spans="1:19" s="717" customFormat="1" ht="204" customHeight="1" x14ac:dyDescent="0.25">
      <c r="A14" s="728" t="s">
        <v>1846</v>
      </c>
      <c r="B14" s="725" t="s">
        <v>1880</v>
      </c>
      <c r="C14" s="724" t="s">
        <v>1881</v>
      </c>
      <c r="D14" s="725" t="s">
        <v>1882</v>
      </c>
      <c r="E14" s="725" t="s">
        <v>19</v>
      </c>
      <c r="F14" s="1299" t="s">
        <v>1883</v>
      </c>
      <c r="G14" s="1300"/>
      <c r="H14" s="725" t="s">
        <v>1884</v>
      </c>
      <c r="I14" s="1299" t="s">
        <v>1885</v>
      </c>
      <c r="J14" s="1300"/>
      <c r="K14" s="725" t="s">
        <v>1886</v>
      </c>
      <c r="L14" s="725" t="s">
        <v>1863</v>
      </c>
      <c r="M14" s="727" t="s">
        <v>863</v>
      </c>
      <c r="N14" s="729" t="s">
        <v>863</v>
      </c>
    </row>
    <row r="15" spans="1:19" s="717" customFormat="1" ht="89.25" customHeight="1" x14ac:dyDescent="0.25">
      <c r="A15" s="730" t="s">
        <v>1846</v>
      </c>
      <c r="B15" s="721" t="s">
        <v>1880</v>
      </c>
      <c r="C15" s="731" t="s">
        <v>1887</v>
      </c>
      <c r="D15" s="721" t="s">
        <v>1888</v>
      </c>
      <c r="E15" s="721" t="s">
        <v>1850</v>
      </c>
      <c r="F15" s="1299" t="s">
        <v>1889</v>
      </c>
      <c r="G15" s="1300"/>
      <c r="H15" s="721" t="s">
        <v>1890</v>
      </c>
      <c r="I15" s="1299" t="s">
        <v>1891</v>
      </c>
      <c r="J15" s="1300"/>
      <c r="K15" s="721" t="s">
        <v>1862</v>
      </c>
      <c r="L15" s="721" t="s">
        <v>1863</v>
      </c>
      <c r="M15" s="732" t="s">
        <v>863</v>
      </c>
      <c r="N15" s="729" t="s">
        <v>863</v>
      </c>
    </row>
    <row r="16" spans="1:19" s="717" customFormat="1" ht="91.5" customHeight="1" x14ac:dyDescent="0.25">
      <c r="A16" s="728" t="s">
        <v>1846</v>
      </c>
      <c r="B16" s="725" t="s">
        <v>1880</v>
      </c>
      <c r="C16" s="724" t="s">
        <v>1892</v>
      </c>
      <c r="D16" s="725" t="s">
        <v>1893</v>
      </c>
      <c r="E16" s="725" t="s">
        <v>19</v>
      </c>
      <c r="F16" s="1299" t="s">
        <v>316</v>
      </c>
      <c r="G16" s="1300"/>
      <c r="H16" s="725" t="s">
        <v>1894</v>
      </c>
      <c r="I16" s="1299" t="s">
        <v>1895</v>
      </c>
      <c r="J16" s="1300"/>
      <c r="K16" s="725" t="s">
        <v>1874</v>
      </c>
      <c r="L16" s="725" t="s">
        <v>1896</v>
      </c>
      <c r="M16" s="727" t="s">
        <v>863</v>
      </c>
      <c r="N16" s="729" t="s">
        <v>863</v>
      </c>
    </row>
    <row r="17" spans="1:14" s="717" customFormat="1" ht="127.5" customHeight="1" x14ac:dyDescent="0.25">
      <c r="A17" s="728" t="s">
        <v>1846</v>
      </c>
      <c r="B17" s="725" t="s">
        <v>1880</v>
      </c>
      <c r="C17" s="724" t="s">
        <v>1897</v>
      </c>
      <c r="D17" s="725" t="s">
        <v>1898</v>
      </c>
      <c r="E17" s="725" t="s">
        <v>1850</v>
      </c>
      <c r="F17" s="1299" t="s">
        <v>1899</v>
      </c>
      <c r="G17" s="1300"/>
      <c r="H17" s="725" t="s">
        <v>1900</v>
      </c>
      <c r="I17" s="1299" t="s">
        <v>1901</v>
      </c>
      <c r="J17" s="1300"/>
      <c r="K17" s="725" t="s">
        <v>1862</v>
      </c>
      <c r="L17" s="725" t="s">
        <v>1863</v>
      </c>
      <c r="M17" s="727" t="s">
        <v>863</v>
      </c>
      <c r="N17" s="729" t="s">
        <v>863</v>
      </c>
    </row>
    <row r="18" spans="1:14" s="717" customFormat="1" ht="84" x14ac:dyDescent="0.25">
      <c r="A18" s="728" t="s">
        <v>1846</v>
      </c>
      <c r="B18" s="725" t="s">
        <v>1902</v>
      </c>
      <c r="C18" s="724" t="s">
        <v>1903</v>
      </c>
      <c r="D18" s="725" t="s">
        <v>1904</v>
      </c>
      <c r="E18" s="725" t="s">
        <v>1850</v>
      </c>
      <c r="F18" s="1299" t="s">
        <v>381</v>
      </c>
      <c r="G18" s="1300"/>
      <c r="H18" s="725" t="s">
        <v>1905</v>
      </c>
      <c r="I18" s="1299" t="s">
        <v>1906</v>
      </c>
      <c r="J18" s="1300"/>
      <c r="K18" s="725" t="s">
        <v>1907</v>
      </c>
      <c r="L18" s="725" t="s">
        <v>1863</v>
      </c>
      <c r="M18" s="727" t="s">
        <v>863</v>
      </c>
      <c r="N18" s="729" t="s">
        <v>863</v>
      </c>
    </row>
    <row r="19" spans="1:14" s="717" customFormat="1" ht="102" customHeight="1" x14ac:dyDescent="0.25">
      <c r="A19" s="728" t="s">
        <v>1908</v>
      </c>
      <c r="B19" s="725" t="s">
        <v>1909</v>
      </c>
      <c r="C19" s="724" t="s">
        <v>1910</v>
      </c>
      <c r="D19" s="725" t="s">
        <v>1911</v>
      </c>
      <c r="E19" s="725" t="s">
        <v>1</v>
      </c>
      <c r="F19" s="1299" t="s">
        <v>1912</v>
      </c>
      <c r="G19" s="1300"/>
      <c r="H19" s="725" t="s">
        <v>1913</v>
      </c>
      <c r="I19" s="1299" t="s">
        <v>1914</v>
      </c>
      <c r="J19" s="1300"/>
      <c r="K19" s="725" t="s">
        <v>1915</v>
      </c>
      <c r="L19" s="725" t="s">
        <v>1916</v>
      </c>
      <c r="M19" s="725" t="s">
        <v>1917</v>
      </c>
      <c r="N19" s="729" t="s">
        <v>863</v>
      </c>
    </row>
    <row r="20" spans="1:14" s="717" customFormat="1" ht="76.5" customHeight="1" x14ac:dyDescent="0.25">
      <c r="A20" s="728" t="s">
        <v>1908</v>
      </c>
      <c r="B20" s="725" t="s">
        <v>1909</v>
      </c>
      <c r="C20" s="724" t="s">
        <v>1918</v>
      </c>
      <c r="D20" s="725" t="s">
        <v>1919</v>
      </c>
      <c r="E20" s="725" t="s">
        <v>1</v>
      </c>
      <c r="F20" s="1299" t="s">
        <v>1920</v>
      </c>
      <c r="G20" s="1300"/>
      <c r="H20" s="725" t="s">
        <v>1921</v>
      </c>
      <c r="I20" s="1299" t="s">
        <v>1922</v>
      </c>
      <c r="J20" s="1300"/>
      <c r="K20" s="725" t="s">
        <v>1923</v>
      </c>
      <c r="L20" s="725" t="s">
        <v>1924</v>
      </c>
      <c r="M20" s="727" t="s">
        <v>863</v>
      </c>
      <c r="N20" s="729" t="s">
        <v>863</v>
      </c>
    </row>
    <row r="21" spans="1:14" s="717" customFormat="1" ht="127.5" customHeight="1" x14ac:dyDescent="0.25">
      <c r="A21" s="728" t="s">
        <v>1908</v>
      </c>
      <c r="B21" s="725" t="s">
        <v>1925</v>
      </c>
      <c r="C21" s="724" t="s">
        <v>1926</v>
      </c>
      <c r="D21" s="725" t="s">
        <v>1927</v>
      </c>
      <c r="E21" s="725" t="s">
        <v>1928</v>
      </c>
      <c r="F21" s="1299" t="s">
        <v>1929</v>
      </c>
      <c r="G21" s="1300"/>
      <c r="H21" s="725" t="s">
        <v>1930</v>
      </c>
      <c r="I21" s="1299" t="s">
        <v>1931</v>
      </c>
      <c r="J21" s="1300"/>
      <c r="K21" s="725" t="s">
        <v>1932</v>
      </c>
      <c r="L21" s="725" t="s">
        <v>1933</v>
      </c>
      <c r="M21" s="727" t="s">
        <v>863</v>
      </c>
      <c r="N21" s="729" t="s">
        <v>863</v>
      </c>
    </row>
    <row r="22" spans="1:14" s="717" customFormat="1" ht="48" x14ac:dyDescent="0.25">
      <c r="A22" s="728" t="s">
        <v>1908</v>
      </c>
      <c r="B22" s="725" t="s">
        <v>1925</v>
      </c>
      <c r="C22" s="724" t="s">
        <v>1934</v>
      </c>
      <c r="D22" s="725" t="s">
        <v>1935</v>
      </c>
      <c r="E22" s="725" t="s">
        <v>1928</v>
      </c>
      <c r="F22" s="1299" t="s">
        <v>1936</v>
      </c>
      <c r="G22" s="1300"/>
      <c r="H22" s="725" t="s">
        <v>1937</v>
      </c>
      <c r="I22" s="1314" t="s">
        <v>1938</v>
      </c>
      <c r="J22" s="1315"/>
      <c r="K22" s="725" t="s">
        <v>1939</v>
      </c>
      <c r="L22" s="725" t="s">
        <v>1940</v>
      </c>
      <c r="M22" s="727" t="s">
        <v>863</v>
      </c>
      <c r="N22" s="729" t="s">
        <v>863</v>
      </c>
    </row>
    <row r="23" spans="1:14" s="717" customFormat="1" ht="89.25" customHeight="1" x14ac:dyDescent="0.25">
      <c r="A23" s="728" t="s">
        <v>1908</v>
      </c>
      <c r="B23" s="725" t="s">
        <v>1925</v>
      </c>
      <c r="C23" s="724" t="s">
        <v>1941</v>
      </c>
      <c r="D23" s="725" t="s">
        <v>1942</v>
      </c>
      <c r="E23" s="725" t="s">
        <v>1928</v>
      </c>
      <c r="F23" s="1299" t="s">
        <v>313</v>
      </c>
      <c r="G23" s="1300"/>
      <c r="H23" s="725" t="s">
        <v>1943</v>
      </c>
      <c r="I23" s="1299" t="s">
        <v>1944</v>
      </c>
      <c r="J23" s="1300"/>
      <c r="K23" s="725" t="s">
        <v>1945</v>
      </c>
      <c r="L23" s="725" t="s">
        <v>1933</v>
      </c>
      <c r="M23" s="727" t="s">
        <v>863</v>
      </c>
      <c r="N23" s="729" t="s">
        <v>863</v>
      </c>
    </row>
    <row r="24" spans="1:14" s="717" customFormat="1" ht="89.25" customHeight="1" x14ac:dyDescent="0.25">
      <c r="A24" s="724" t="s">
        <v>1908</v>
      </c>
      <c r="B24" s="725" t="s">
        <v>1946</v>
      </c>
      <c r="C24" s="724" t="s">
        <v>1947</v>
      </c>
      <c r="D24" s="725" t="s">
        <v>1948</v>
      </c>
      <c r="E24" s="725" t="s">
        <v>1</v>
      </c>
      <c r="F24" s="1299" t="s">
        <v>1099</v>
      </c>
      <c r="G24" s="1300"/>
      <c r="H24" s="725" t="s">
        <v>1949</v>
      </c>
      <c r="I24" s="1299" t="s">
        <v>1950</v>
      </c>
      <c r="J24" s="1300"/>
      <c r="K24" s="725" t="s">
        <v>1923</v>
      </c>
      <c r="L24" s="725" t="s">
        <v>1951</v>
      </c>
      <c r="M24" s="725" t="s">
        <v>1952</v>
      </c>
      <c r="N24" s="727" t="s">
        <v>863</v>
      </c>
    </row>
    <row r="25" spans="1:14" s="717" customFormat="1" ht="114.75" customHeight="1" x14ac:dyDescent="0.25">
      <c r="A25" s="724" t="s">
        <v>1908</v>
      </c>
      <c r="B25" s="725" t="s">
        <v>1946</v>
      </c>
      <c r="C25" s="724" t="s">
        <v>1953</v>
      </c>
      <c r="D25" s="725" t="s">
        <v>1954</v>
      </c>
      <c r="E25" s="725" t="s">
        <v>1</v>
      </c>
      <c r="F25" s="1299" t="s">
        <v>1955</v>
      </c>
      <c r="G25" s="1300"/>
      <c r="H25" s="725" t="s">
        <v>1956</v>
      </c>
      <c r="I25" s="1299" t="s">
        <v>1957</v>
      </c>
      <c r="J25" s="1300"/>
      <c r="K25" s="725" t="s">
        <v>1958</v>
      </c>
      <c r="L25" s="725" t="s">
        <v>1951</v>
      </c>
      <c r="M25" s="727" t="s">
        <v>863</v>
      </c>
      <c r="N25" s="727" t="s">
        <v>863</v>
      </c>
    </row>
    <row r="26" spans="1:14" s="717" customFormat="1" ht="153" customHeight="1" x14ac:dyDescent="0.25">
      <c r="A26" s="724" t="s">
        <v>1908</v>
      </c>
      <c r="B26" s="725" t="s">
        <v>1959</v>
      </c>
      <c r="C26" s="724" t="s">
        <v>1960</v>
      </c>
      <c r="D26" s="725" t="s">
        <v>1961</v>
      </c>
      <c r="E26" s="725" t="s">
        <v>22</v>
      </c>
      <c r="F26" s="1299" t="s">
        <v>397</v>
      </c>
      <c r="G26" s="1300"/>
      <c r="H26" s="725" t="s">
        <v>1962</v>
      </c>
      <c r="I26" s="1299" t="s">
        <v>1963</v>
      </c>
      <c r="J26" s="1300"/>
      <c r="K26" s="725" t="s">
        <v>1964</v>
      </c>
      <c r="L26" s="733" t="s">
        <v>1965</v>
      </c>
      <c r="M26" s="733" t="s">
        <v>1966</v>
      </c>
      <c r="N26" s="727" t="s">
        <v>863</v>
      </c>
    </row>
    <row r="27" spans="1:14" s="717" customFormat="1" ht="89.25" customHeight="1" x14ac:dyDescent="0.25">
      <c r="A27" s="724" t="s">
        <v>1908</v>
      </c>
      <c r="B27" s="725" t="s">
        <v>1959</v>
      </c>
      <c r="C27" s="724" t="s">
        <v>1967</v>
      </c>
      <c r="D27" s="725" t="s">
        <v>1968</v>
      </c>
      <c r="E27" s="725" t="s">
        <v>0</v>
      </c>
      <c r="F27" s="1299" t="s">
        <v>1969</v>
      </c>
      <c r="G27" s="1300"/>
      <c r="H27" s="725" t="s">
        <v>863</v>
      </c>
      <c r="I27" s="1299" t="s">
        <v>1970</v>
      </c>
      <c r="J27" s="1300"/>
      <c r="K27" s="725" t="s">
        <v>1971</v>
      </c>
      <c r="L27" s="725" t="s">
        <v>1965</v>
      </c>
      <c r="M27" s="725" t="s">
        <v>1972</v>
      </c>
      <c r="N27" s="727" t="s">
        <v>863</v>
      </c>
    </row>
    <row r="28" spans="1:14" s="717" customFormat="1" ht="36" x14ac:dyDescent="0.25">
      <c r="A28" s="724" t="s">
        <v>1908</v>
      </c>
      <c r="B28" s="725" t="s">
        <v>1973</v>
      </c>
      <c r="C28" s="724" t="s">
        <v>1974</v>
      </c>
      <c r="D28" s="725" t="s">
        <v>1975</v>
      </c>
      <c r="E28" s="725" t="s">
        <v>22</v>
      </c>
      <c r="F28" s="1299" t="s">
        <v>1399</v>
      </c>
      <c r="G28" s="1300"/>
      <c r="H28" s="725" t="s">
        <v>863</v>
      </c>
      <c r="I28" s="1299" t="s">
        <v>1976</v>
      </c>
      <c r="J28" s="1300"/>
      <c r="K28" s="725" t="s">
        <v>1977</v>
      </c>
      <c r="L28" s="727" t="s">
        <v>863</v>
      </c>
      <c r="M28" s="725" t="s">
        <v>1978</v>
      </c>
      <c r="N28" s="727" t="s">
        <v>863</v>
      </c>
    </row>
    <row r="29" spans="1:14" s="717" customFormat="1" ht="96" x14ac:dyDescent="0.25">
      <c r="A29" s="728" t="s">
        <v>1908</v>
      </c>
      <c r="B29" s="725" t="s">
        <v>1973</v>
      </c>
      <c r="C29" s="724" t="s">
        <v>1979</v>
      </c>
      <c r="D29" s="725" t="s">
        <v>1980</v>
      </c>
      <c r="E29" s="725" t="s">
        <v>22</v>
      </c>
      <c r="F29" s="1299" t="s">
        <v>397</v>
      </c>
      <c r="G29" s="1300"/>
      <c r="H29" s="725" t="s">
        <v>1981</v>
      </c>
      <c r="I29" s="1314" t="s">
        <v>1982</v>
      </c>
      <c r="J29" s="1315"/>
      <c r="K29" s="725" t="s">
        <v>1964</v>
      </c>
      <c r="L29" s="725" t="s">
        <v>1965</v>
      </c>
      <c r="M29" s="725" t="s">
        <v>1983</v>
      </c>
      <c r="N29" s="726" t="s">
        <v>1984</v>
      </c>
    </row>
    <row r="30" spans="1:14" s="717" customFormat="1" ht="140.25" customHeight="1" x14ac:dyDescent="0.25">
      <c r="A30" s="724" t="s">
        <v>1908</v>
      </c>
      <c r="B30" s="725" t="s">
        <v>1973</v>
      </c>
      <c r="C30" s="724" t="s">
        <v>1985</v>
      </c>
      <c r="D30" s="725" t="s">
        <v>1986</v>
      </c>
      <c r="E30" s="725" t="s">
        <v>22</v>
      </c>
      <c r="F30" s="1299" t="s">
        <v>397</v>
      </c>
      <c r="G30" s="1300"/>
      <c r="H30" s="725" t="s">
        <v>1987</v>
      </c>
      <c r="I30" s="1299" t="s">
        <v>1988</v>
      </c>
      <c r="J30" s="1300"/>
      <c r="K30" s="725" t="s">
        <v>1977</v>
      </c>
      <c r="L30" s="727" t="s">
        <v>863</v>
      </c>
      <c r="M30" s="725" t="s">
        <v>1989</v>
      </c>
      <c r="N30" s="725" t="s">
        <v>1990</v>
      </c>
    </row>
    <row r="31" spans="1:14" s="717" customFormat="1" ht="96" x14ac:dyDescent="0.25">
      <c r="A31" s="724" t="s">
        <v>1908</v>
      </c>
      <c r="B31" s="725" t="s">
        <v>1991</v>
      </c>
      <c r="C31" s="724" t="s">
        <v>1992</v>
      </c>
      <c r="D31" s="725" t="s">
        <v>1993</v>
      </c>
      <c r="E31" s="725" t="s">
        <v>23</v>
      </c>
      <c r="F31" s="1299" t="s">
        <v>1445</v>
      </c>
      <c r="G31" s="1300"/>
      <c r="H31" s="725" t="s">
        <v>1994</v>
      </c>
      <c r="I31" s="1312" t="s">
        <v>1995</v>
      </c>
      <c r="J31" s="1313"/>
      <c r="K31" s="725" t="s">
        <v>1996</v>
      </c>
      <c r="L31" s="725" t="s">
        <v>1965</v>
      </c>
      <c r="M31" s="725" t="s">
        <v>1997</v>
      </c>
      <c r="N31" s="725" t="s">
        <v>1998</v>
      </c>
    </row>
    <row r="32" spans="1:14" s="717" customFormat="1" ht="89.25" customHeight="1" x14ac:dyDescent="0.25">
      <c r="A32" s="724" t="s">
        <v>1908</v>
      </c>
      <c r="B32" s="725" t="s">
        <v>1991</v>
      </c>
      <c r="C32" s="724" t="s">
        <v>1999</v>
      </c>
      <c r="D32" s="725" t="s">
        <v>2000</v>
      </c>
      <c r="E32" s="725" t="s">
        <v>23</v>
      </c>
      <c r="F32" s="1299" t="s">
        <v>2001</v>
      </c>
      <c r="G32" s="1300"/>
      <c r="H32" s="725" t="s">
        <v>2002</v>
      </c>
      <c r="I32" s="1312" t="s">
        <v>2003</v>
      </c>
      <c r="J32" s="1313"/>
      <c r="K32" s="725" t="s">
        <v>1971</v>
      </c>
      <c r="L32" s="725" t="s">
        <v>1965</v>
      </c>
      <c r="M32" s="727" t="s">
        <v>863</v>
      </c>
      <c r="N32" s="727" t="s">
        <v>863</v>
      </c>
    </row>
    <row r="33" spans="1:19" s="717" customFormat="1" ht="81" customHeight="1" x14ac:dyDescent="0.25">
      <c r="A33" s="724" t="s">
        <v>1908</v>
      </c>
      <c r="B33" s="725" t="s">
        <v>1991</v>
      </c>
      <c r="C33" s="724" t="s">
        <v>2004</v>
      </c>
      <c r="D33" s="725" t="s">
        <v>2005</v>
      </c>
      <c r="E33" s="725" t="s">
        <v>23</v>
      </c>
      <c r="F33" s="1299" t="s">
        <v>1437</v>
      </c>
      <c r="G33" s="1300"/>
      <c r="H33" s="725" t="s">
        <v>863</v>
      </c>
      <c r="I33" s="1312" t="s">
        <v>2006</v>
      </c>
      <c r="J33" s="1313"/>
      <c r="K33" s="725" t="s">
        <v>1971</v>
      </c>
      <c r="L33" s="725" t="s">
        <v>1965</v>
      </c>
      <c r="M33" s="727" t="s">
        <v>863</v>
      </c>
      <c r="N33" s="727" t="s">
        <v>863</v>
      </c>
    </row>
    <row r="34" spans="1:19" s="717" customFormat="1" ht="72" x14ac:dyDescent="0.25">
      <c r="A34" s="724" t="s">
        <v>1908</v>
      </c>
      <c r="B34" s="725" t="s">
        <v>2007</v>
      </c>
      <c r="C34" s="724" t="s">
        <v>2008</v>
      </c>
      <c r="D34" s="725" t="s">
        <v>2009</v>
      </c>
      <c r="E34" s="725" t="s">
        <v>2010</v>
      </c>
      <c r="F34" s="1299" t="s">
        <v>997</v>
      </c>
      <c r="G34" s="1300"/>
      <c r="H34" s="725" t="s">
        <v>2011</v>
      </c>
      <c r="I34" s="1312" t="s">
        <v>2012</v>
      </c>
      <c r="J34" s="1313"/>
      <c r="K34" s="725" t="s">
        <v>2013</v>
      </c>
      <c r="L34" s="725" t="s">
        <v>2014</v>
      </c>
      <c r="M34" s="727" t="s">
        <v>863</v>
      </c>
      <c r="N34" s="727" t="s">
        <v>863</v>
      </c>
    </row>
    <row r="35" spans="1:19" s="717" customFormat="1" ht="93" customHeight="1" x14ac:dyDescent="0.25">
      <c r="A35" s="724" t="s">
        <v>1908</v>
      </c>
      <c r="B35" s="725" t="s">
        <v>2007</v>
      </c>
      <c r="C35" s="724" t="s">
        <v>2015</v>
      </c>
      <c r="D35" s="725" t="s">
        <v>2016</v>
      </c>
      <c r="E35" s="725" t="s">
        <v>2010</v>
      </c>
      <c r="F35" s="1299" t="s">
        <v>997</v>
      </c>
      <c r="G35" s="1300"/>
      <c r="H35" s="725" t="s">
        <v>2017</v>
      </c>
      <c r="I35" s="1312" t="s">
        <v>2018</v>
      </c>
      <c r="J35" s="1313"/>
      <c r="K35" s="725" t="s">
        <v>2013</v>
      </c>
      <c r="L35" s="725" t="s">
        <v>2014</v>
      </c>
      <c r="M35" s="727" t="s">
        <v>863</v>
      </c>
      <c r="N35" s="727" t="s">
        <v>863</v>
      </c>
    </row>
    <row r="36" spans="1:19" ht="33" customHeight="1" thickBot="1" x14ac:dyDescent="0.5">
      <c r="A36" s="1308" t="s">
        <v>2090</v>
      </c>
      <c r="B36" s="1309"/>
      <c r="C36" s="1309"/>
      <c r="D36" s="1309"/>
      <c r="E36" s="1309"/>
      <c r="F36" s="737"/>
      <c r="G36" s="737"/>
      <c r="H36" s="737"/>
      <c r="I36" s="738"/>
      <c r="J36" s="738"/>
      <c r="K36" s="738"/>
      <c r="L36" s="739"/>
      <c r="M36" s="740"/>
      <c r="N36" s="740"/>
      <c r="O36" s="696"/>
      <c r="P36" s="696"/>
      <c r="Q36" s="696"/>
      <c r="R36" s="696"/>
      <c r="S36" s="696"/>
    </row>
    <row r="37" spans="1:19" ht="114.75" customHeight="1" x14ac:dyDescent="0.35">
      <c r="A37" s="718" t="s">
        <v>2091</v>
      </c>
      <c r="B37" s="719" t="s">
        <v>2195</v>
      </c>
      <c r="C37" s="720" t="s">
        <v>2196</v>
      </c>
      <c r="D37" s="721" t="s">
        <v>2197</v>
      </c>
      <c r="E37" s="742" t="s">
        <v>2198</v>
      </c>
      <c r="F37" s="1310" t="s">
        <v>2199</v>
      </c>
      <c r="G37" s="1311"/>
      <c r="H37" s="719" t="s">
        <v>2200</v>
      </c>
      <c r="I37" s="1306" t="s">
        <v>2201</v>
      </c>
      <c r="J37" s="1307"/>
      <c r="K37" s="721" t="s">
        <v>2202</v>
      </c>
      <c r="L37" s="722" t="s">
        <v>2203</v>
      </c>
      <c r="M37" s="723" t="s">
        <v>863</v>
      </c>
      <c r="N37" s="723" t="s">
        <v>863</v>
      </c>
    </row>
    <row r="38" spans="1:19" ht="114.75" customHeight="1" x14ac:dyDescent="0.35">
      <c r="A38" s="718" t="s">
        <v>2091</v>
      </c>
      <c r="B38" s="719" t="s">
        <v>2204</v>
      </c>
      <c r="C38" s="720" t="s">
        <v>2205</v>
      </c>
      <c r="D38" s="721" t="s">
        <v>2206</v>
      </c>
      <c r="E38" s="722" t="s">
        <v>19</v>
      </c>
      <c r="F38" s="1306" t="s">
        <v>2207</v>
      </c>
      <c r="G38" s="1307"/>
      <c r="H38" s="719" t="s">
        <v>2141</v>
      </c>
      <c r="I38" s="1306" t="s">
        <v>2250</v>
      </c>
      <c r="J38" s="1307"/>
      <c r="K38" s="721" t="s">
        <v>1874</v>
      </c>
      <c r="L38" s="722" t="s">
        <v>1856</v>
      </c>
      <c r="M38" s="723" t="s">
        <v>863</v>
      </c>
      <c r="N38" s="723" t="s">
        <v>863</v>
      </c>
    </row>
    <row r="39" spans="1:19" ht="114.75" customHeight="1" x14ac:dyDescent="0.35">
      <c r="A39" s="718" t="s">
        <v>2091</v>
      </c>
      <c r="B39" s="719" t="s">
        <v>2204</v>
      </c>
      <c r="C39" s="720" t="s">
        <v>2208</v>
      </c>
      <c r="D39" s="721" t="s">
        <v>2209</v>
      </c>
      <c r="E39" s="722" t="s">
        <v>2210</v>
      </c>
      <c r="F39" s="1306" t="s">
        <v>2211</v>
      </c>
      <c r="G39" s="1307"/>
      <c r="H39" s="719" t="s">
        <v>2212</v>
      </c>
      <c r="I39" s="1306" t="s">
        <v>2251</v>
      </c>
      <c r="J39" s="1307"/>
      <c r="K39" s="721" t="s">
        <v>2213</v>
      </c>
      <c r="L39" s="722" t="s">
        <v>2214</v>
      </c>
      <c r="M39" s="723" t="s">
        <v>863</v>
      </c>
      <c r="N39" s="723" t="s">
        <v>863</v>
      </c>
    </row>
    <row r="40" spans="1:19" ht="114.75" customHeight="1" x14ac:dyDescent="0.35">
      <c r="A40" s="718" t="s">
        <v>2091</v>
      </c>
      <c r="B40" s="719" t="s">
        <v>2204</v>
      </c>
      <c r="C40" s="720" t="s">
        <v>2215</v>
      </c>
      <c r="D40" s="721" t="s">
        <v>2216</v>
      </c>
      <c r="E40" s="722" t="s">
        <v>2118</v>
      </c>
      <c r="F40" s="1306" t="s">
        <v>2217</v>
      </c>
      <c r="G40" s="1307"/>
      <c r="H40" s="719" t="s">
        <v>2141</v>
      </c>
      <c r="I40" s="1306" t="s">
        <v>2252</v>
      </c>
      <c r="J40" s="1307"/>
      <c r="K40" s="721" t="s">
        <v>1874</v>
      </c>
      <c r="L40" s="722" t="s">
        <v>2214</v>
      </c>
      <c r="M40" s="723" t="s">
        <v>863</v>
      </c>
      <c r="N40" s="723" t="s">
        <v>863</v>
      </c>
    </row>
    <row r="41" spans="1:19" ht="114.75" customHeight="1" x14ac:dyDescent="0.35">
      <c r="A41" s="718" t="s">
        <v>2091</v>
      </c>
      <c r="B41" s="719" t="s">
        <v>2204</v>
      </c>
      <c r="C41" s="720" t="s">
        <v>2218</v>
      </c>
      <c r="D41" s="721" t="s">
        <v>2219</v>
      </c>
      <c r="E41" s="722" t="s">
        <v>19</v>
      </c>
      <c r="F41" s="1306" t="s">
        <v>2220</v>
      </c>
      <c r="G41" s="1307"/>
      <c r="H41" s="719" t="s">
        <v>2221</v>
      </c>
      <c r="I41" s="1301" t="s">
        <v>2154</v>
      </c>
      <c r="J41" s="1303"/>
      <c r="K41" s="721" t="s">
        <v>1874</v>
      </c>
      <c r="L41" s="722" t="s">
        <v>1856</v>
      </c>
      <c r="M41" s="723" t="s">
        <v>863</v>
      </c>
      <c r="N41" s="723" t="s">
        <v>863</v>
      </c>
    </row>
    <row r="42" spans="1:19" ht="114.75" customHeight="1" x14ac:dyDescent="0.35">
      <c r="A42" s="718" t="s">
        <v>2091</v>
      </c>
      <c r="B42" s="719" t="s">
        <v>2204</v>
      </c>
      <c r="C42" s="720" t="s">
        <v>2222</v>
      </c>
      <c r="D42" s="721" t="s">
        <v>2223</v>
      </c>
      <c r="E42" s="722" t="s">
        <v>2224</v>
      </c>
      <c r="F42" s="1306" t="s">
        <v>2225</v>
      </c>
      <c r="G42" s="1307"/>
      <c r="H42" s="719" t="s">
        <v>2226</v>
      </c>
      <c r="I42" s="1301" t="s">
        <v>2154</v>
      </c>
      <c r="J42" s="1303"/>
      <c r="K42" s="721" t="s">
        <v>2109</v>
      </c>
      <c r="L42" s="722" t="s">
        <v>2227</v>
      </c>
      <c r="M42" s="723" t="s">
        <v>863</v>
      </c>
      <c r="N42" s="723" t="s">
        <v>863</v>
      </c>
    </row>
    <row r="43" spans="1:19" ht="114.75" customHeight="1" x14ac:dyDescent="0.35">
      <c r="A43" s="718" t="s">
        <v>2091</v>
      </c>
      <c r="B43" s="719" t="s">
        <v>2204</v>
      </c>
      <c r="C43" s="720" t="s">
        <v>2228</v>
      </c>
      <c r="D43" s="721" t="s">
        <v>2229</v>
      </c>
      <c r="E43" s="722" t="s">
        <v>2230</v>
      </c>
      <c r="F43" s="1306" t="s">
        <v>2231</v>
      </c>
      <c r="G43" s="1307"/>
      <c r="H43" s="719" t="s">
        <v>2232</v>
      </c>
      <c r="I43" s="1301" t="s">
        <v>2154</v>
      </c>
      <c r="J43" s="1303"/>
      <c r="K43" s="721" t="s">
        <v>1874</v>
      </c>
      <c r="L43" s="722" t="s">
        <v>2227</v>
      </c>
      <c r="M43" s="723" t="s">
        <v>863</v>
      </c>
      <c r="N43" s="723" t="s">
        <v>863</v>
      </c>
    </row>
    <row r="44" spans="1:19" ht="114.75" customHeight="1" x14ac:dyDescent="0.35">
      <c r="A44" s="718" t="s">
        <v>2091</v>
      </c>
      <c r="B44" s="719" t="s">
        <v>2204</v>
      </c>
      <c r="C44" s="720" t="s">
        <v>2233</v>
      </c>
      <c r="D44" s="721" t="s">
        <v>2234</v>
      </c>
      <c r="E44" s="722" t="s">
        <v>2235</v>
      </c>
      <c r="F44" s="1306" t="s">
        <v>2236</v>
      </c>
      <c r="G44" s="1307"/>
      <c r="H44" s="719" t="s">
        <v>2237</v>
      </c>
      <c r="I44" s="1301" t="s">
        <v>2154</v>
      </c>
      <c r="J44" s="1303"/>
      <c r="K44" s="721" t="s">
        <v>2109</v>
      </c>
      <c r="L44" s="722" t="s">
        <v>2105</v>
      </c>
      <c r="M44" s="723" t="s">
        <v>863</v>
      </c>
      <c r="N44" s="723" t="s">
        <v>863</v>
      </c>
    </row>
    <row r="45" spans="1:19" ht="114.75" customHeight="1" x14ac:dyDescent="0.35">
      <c r="A45" s="744" t="s">
        <v>2091</v>
      </c>
      <c r="B45" s="719" t="s">
        <v>2238</v>
      </c>
      <c r="C45" s="720" t="s">
        <v>2239</v>
      </c>
      <c r="D45" s="721" t="s">
        <v>2240</v>
      </c>
      <c r="E45" s="722" t="s">
        <v>2241</v>
      </c>
      <c r="F45" s="1306" t="s">
        <v>2242</v>
      </c>
      <c r="G45" s="1307"/>
      <c r="H45" s="719" t="s">
        <v>2243</v>
      </c>
      <c r="I45" s="1306" t="s">
        <v>2244</v>
      </c>
      <c r="J45" s="1307"/>
      <c r="K45" s="721" t="s">
        <v>2146</v>
      </c>
      <c r="L45" s="722" t="s">
        <v>2203</v>
      </c>
      <c r="M45" s="723" t="s">
        <v>863</v>
      </c>
      <c r="N45" s="723" t="s">
        <v>863</v>
      </c>
    </row>
    <row r="46" spans="1:19" ht="114.75" customHeight="1" x14ac:dyDescent="0.35">
      <c r="A46" s="718" t="s">
        <v>2091</v>
      </c>
      <c r="B46" s="719" t="s">
        <v>2092</v>
      </c>
      <c r="C46" s="720" t="s">
        <v>2093</v>
      </c>
      <c r="D46" s="721" t="s">
        <v>2094</v>
      </c>
      <c r="E46" s="722" t="s">
        <v>19</v>
      </c>
      <c r="F46" s="1304" t="s">
        <v>2095</v>
      </c>
      <c r="G46" s="1305"/>
      <c r="H46" s="719" t="s">
        <v>2096</v>
      </c>
      <c r="I46" s="1304" t="s">
        <v>2097</v>
      </c>
      <c r="J46" s="1305"/>
      <c r="K46" s="721" t="s">
        <v>1855</v>
      </c>
      <c r="L46" s="722" t="s">
        <v>1856</v>
      </c>
      <c r="M46" s="723" t="s">
        <v>863</v>
      </c>
      <c r="N46" s="723" t="s">
        <v>863</v>
      </c>
    </row>
    <row r="47" spans="1:19" ht="114.75" customHeight="1" x14ac:dyDescent="0.35">
      <c r="A47" s="718" t="s">
        <v>2091</v>
      </c>
      <c r="B47" s="719" t="s">
        <v>2092</v>
      </c>
      <c r="C47" s="720" t="s">
        <v>2098</v>
      </c>
      <c r="D47" s="721" t="s">
        <v>2099</v>
      </c>
      <c r="E47" s="722" t="s">
        <v>2100</v>
      </c>
      <c r="F47" s="1296" t="s">
        <v>2101</v>
      </c>
      <c r="G47" s="1297"/>
      <c r="H47" s="719" t="s">
        <v>2102</v>
      </c>
      <c r="I47" s="1296" t="s">
        <v>2103</v>
      </c>
      <c r="J47" s="1297"/>
      <c r="K47" s="721" t="s">
        <v>2104</v>
      </c>
      <c r="L47" s="722" t="s">
        <v>2105</v>
      </c>
      <c r="M47" s="723" t="s">
        <v>863</v>
      </c>
      <c r="N47" s="723" t="s">
        <v>863</v>
      </c>
    </row>
    <row r="48" spans="1:19" ht="114.75" customHeight="1" x14ac:dyDescent="0.35">
      <c r="A48" s="718" t="s">
        <v>2091</v>
      </c>
      <c r="B48" s="719" t="s">
        <v>2092</v>
      </c>
      <c r="C48" s="720" t="s">
        <v>2106</v>
      </c>
      <c r="D48" s="721" t="s">
        <v>2107</v>
      </c>
      <c r="E48" s="722" t="s">
        <v>19</v>
      </c>
      <c r="F48" s="1296" t="s">
        <v>2108</v>
      </c>
      <c r="G48" s="1297"/>
      <c r="H48" s="719" t="s">
        <v>2096</v>
      </c>
      <c r="I48" s="1301" t="s">
        <v>2154</v>
      </c>
      <c r="J48" s="1303"/>
      <c r="K48" s="721" t="s">
        <v>2109</v>
      </c>
      <c r="L48" s="722" t="s">
        <v>2105</v>
      </c>
      <c r="M48" s="723" t="s">
        <v>863</v>
      </c>
      <c r="N48" s="723" t="s">
        <v>863</v>
      </c>
    </row>
    <row r="49" spans="1:14" ht="114.75" customHeight="1" x14ac:dyDescent="0.35">
      <c r="A49" s="718" t="s">
        <v>2091</v>
      </c>
      <c r="B49" s="719" t="s">
        <v>2092</v>
      </c>
      <c r="C49" s="720" t="s">
        <v>2110</v>
      </c>
      <c r="D49" s="721" t="s">
        <v>2111</v>
      </c>
      <c r="E49" s="722" t="s">
        <v>19</v>
      </c>
      <c r="F49" s="1304" t="s">
        <v>2112</v>
      </c>
      <c r="G49" s="1305"/>
      <c r="H49" s="719" t="s">
        <v>2096</v>
      </c>
      <c r="I49" s="1301" t="s">
        <v>2154</v>
      </c>
      <c r="J49" s="1303"/>
      <c r="K49" s="721" t="s">
        <v>2109</v>
      </c>
      <c r="L49" s="722" t="s">
        <v>2105</v>
      </c>
      <c r="M49" s="723" t="s">
        <v>863</v>
      </c>
      <c r="N49" s="723" t="s">
        <v>863</v>
      </c>
    </row>
    <row r="50" spans="1:14" ht="114.75" customHeight="1" x14ac:dyDescent="0.35">
      <c r="A50" s="718" t="s">
        <v>2091</v>
      </c>
      <c r="B50" s="719" t="s">
        <v>2092</v>
      </c>
      <c r="C50" s="720" t="s">
        <v>2113</v>
      </c>
      <c r="D50" s="721" t="s">
        <v>2114</v>
      </c>
      <c r="E50" s="722" t="s">
        <v>19</v>
      </c>
      <c r="F50" s="1296" t="s">
        <v>2115</v>
      </c>
      <c r="G50" s="1297"/>
      <c r="H50" s="719" t="s">
        <v>2096</v>
      </c>
      <c r="I50" s="1301" t="s">
        <v>2154</v>
      </c>
      <c r="J50" s="1303"/>
      <c r="K50" s="721" t="s">
        <v>1874</v>
      </c>
      <c r="L50" s="722" t="s">
        <v>2105</v>
      </c>
      <c r="M50" s="723" t="s">
        <v>863</v>
      </c>
      <c r="N50" s="723" t="s">
        <v>863</v>
      </c>
    </row>
    <row r="51" spans="1:14" ht="114.75" customHeight="1" x14ac:dyDescent="0.35">
      <c r="A51" s="718" t="s">
        <v>2091</v>
      </c>
      <c r="B51" s="719" t="s">
        <v>2092</v>
      </c>
      <c r="C51" s="720" t="s">
        <v>2116</v>
      </c>
      <c r="D51" s="721" t="s">
        <v>2117</v>
      </c>
      <c r="E51" s="722" t="s">
        <v>2118</v>
      </c>
      <c r="F51" s="1296" t="s">
        <v>2119</v>
      </c>
      <c r="G51" s="1297"/>
      <c r="H51" s="719" t="s">
        <v>2120</v>
      </c>
      <c r="I51" s="1301" t="s">
        <v>2154</v>
      </c>
      <c r="J51" s="1303"/>
      <c r="K51" s="721" t="s">
        <v>2109</v>
      </c>
      <c r="L51" s="722" t="s">
        <v>2121</v>
      </c>
      <c r="M51" s="723" t="s">
        <v>863</v>
      </c>
      <c r="N51" s="723" t="s">
        <v>863</v>
      </c>
    </row>
    <row r="52" spans="1:14" ht="114.75" customHeight="1" x14ac:dyDescent="0.35">
      <c r="A52" s="718" t="s">
        <v>2091</v>
      </c>
      <c r="B52" s="719" t="s">
        <v>2092</v>
      </c>
      <c r="C52" s="720" t="s">
        <v>2122</v>
      </c>
      <c r="D52" s="721" t="s">
        <v>2123</v>
      </c>
      <c r="E52" s="722" t="s">
        <v>19</v>
      </c>
      <c r="F52" s="1296" t="s">
        <v>2124</v>
      </c>
      <c r="G52" s="1297"/>
      <c r="H52" s="719" t="s">
        <v>2096</v>
      </c>
      <c r="I52" s="1301" t="s">
        <v>2154</v>
      </c>
      <c r="J52" s="1303"/>
      <c r="K52" s="721" t="s">
        <v>2109</v>
      </c>
      <c r="L52" s="722" t="s">
        <v>2105</v>
      </c>
      <c r="M52" s="723" t="s">
        <v>863</v>
      </c>
      <c r="N52" s="723" t="s">
        <v>863</v>
      </c>
    </row>
    <row r="53" spans="1:14" ht="114.75" customHeight="1" x14ac:dyDescent="0.35">
      <c r="A53" s="718" t="s">
        <v>2091</v>
      </c>
      <c r="B53" s="719" t="s">
        <v>2092</v>
      </c>
      <c r="C53" s="720" t="s">
        <v>2125</v>
      </c>
      <c r="D53" s="721" t="s">
        <v>2126</v>
      </c>
      <c r="E53" s="722" t="s">
        <v>2127</v>
      </c>
      <c r="F53" s="1304" t="s">
        <v>2128</v>
      </c>
      <c r="G53" s="1305"/>
      <c r="H53" s="719" t="s">
        <v>2129</v>
      </c>
      <c r="I53" s="1296" t="s">
        <v>2154</v>
      </c>
      <c r="J53" s="1298"/>
      <c r="K53" s="721" t="s">
        <v>2130</v>
      </c>
      <c r="L53" s="722" t="s">
        <v>2131</v>
      </c>
      <c r="M53" s="723" t="s">
        <v>863</v>
      </c>
      <c r="N53" s="723" t="s">
        <v>863</v>
      </c>
    </row>
    <row r="54" spans="1:14" ht="114.75" customHeight="1" x14ac:dyDescent="0.35">
      <c r="A54" s="718" t="s">
        <v>2091</v>
      </c>
      <c r="B54" s="719" t="s">
        <v>2092</v>
      </c>
      <c r="C54" s="720" t="s">
        <v>2132</v>
      </c>
      <c r="D54" s="721" t="s">
        <v>2133</v>
      </c>
      <c r="E54" s="722" t="s">
        <v>2134</v>
      </c>
      <c r="F54" s="1301" t="s">
        <v>2135</v>
      </c>
      <c r="G54" s="1302"/>
      <c r="H54" s="719" t="s">
        <v>2136</v>
      </c>
      <c r="I54" s="1304" t="s">
        <v>2155</v>
      </c>
      <c r="J54" s="1305"/>
      <c r="K54" s="721" t="s">
        <v>2137</v>
      </c>
      <c r="L54" s="722" t="s">
        <v>2105</v>
      </c>
      <c r="M54" s="723" t="s">
        <v>863</v>
      </c>
      <c r="N54" s="723" t="s">
        <v>863</v>
      </c>
    </row>
    <row r="55" spans="1:14" ht="114.75" customHeight="1" x14ac:dyDescent="0.35">
      <c r="A55" s="718" t="s">
        <v>2091</v>
      </c>
      <c r="B55" s="719" t="s">
        <v>2092</v>
      </c>
      <c r="C55" s="720" t="s">
        <v>2138</v>
      </c>
      <c r="D55" s="721" t="s">
        <v>2139</v>
      </c>
      <c r="E55" s="722" t="s">
        <v>19</v>
      </c>
      <c r="F55" s="1301" t="s">
        <v>2140</v>
      </c>
      <c r="G55" s="1302"/>
      <c r="H55" s="719" t="s">
        <v>2141</v>
      </c>
      <c r="I55" s="1296" t="s">
        <v>2154</v>
      </c>
      <c r="J55" s="1298"/>
      <c r="K55" s="721" t="s">
        <v>1874</v>
      </c>
      <c r="L55" s="722" t="s">
        <v>2105</v>
      </c>
      <c r="M55" s="723" t="s">
        <v>863</v>
      </c>
      <c r="N55" s="723" t="s">
        <v>863</v>
      </c>
    </row>
    <row r="56" spans="1:14" ht="114.75" customHeight="1" x14ac:dyDescent="0.35">
      <c r="A56" s="718" t="s">
        <v>2091</v>
      </c>
      <c r="B56" s="719" t="s">
        <v>2092</v>
      </c>
      <c r="C56" s="720" t="s">
        <v>2142</v>
      </c>
      <c r="D56" s="721" t="s">
        <v>2143</v>
      </c>
      <c r="E56" s="722" t="s">
        <v>2144</v>
      </c>
      <c r="F56" s="1301" t="s">
        <v>2145</v>
      </c>
      <c r="G56" s="1302"/>
      <c r="H56" s="719" t="s">
        <v>2096</v>
      </c>
      <c r="I56" s="1296" t="s">
        <v>2154</v>
      </c>
      <c r="J56" s="1298"/>
      <c r="K56" s="721" t="s">
        <v>2146</v>
      </c>
      <c r="L56" s="722" t="s">
        <v>2105</v>
      </c>
      <c r="M56" s="723" t="s">
        <v>863</v>
      </c>
      <c r="N56" s="723" t="s">
        <v>863</v>
      </c>
    </row>
    <row r="57" spans="1:14" ht="114.75" customHeight="1" x14ac:dyDescent="0.35">
      <c r="A57" s="718" t="s">
        <v>2091</v>
      </c>
      <c r="B57" s="719" t="s">
        <v>2092</v>
      </c>
      <c r="C57" s="720" t="s">
        <v>2147</v>
      </c>
      <c r="D57" s="721" t="s">
        <v>2148</v>
      </c>
      <c r="E57" s="722" t="s">
        <v>19</v>
      </c>
      <c r="F57" s="1296" t="s">
        <v>2149</v>
      </c>
      <c r="G57" s="1297"/>
      <c r="H57" s="719" t="s">
        <v>2096</v>
      </c>
      <c r="I57" s="1296" t="s">
        <v>2154</v>
      </c>
      <c r="J57" s="1298"/>
      <c r="K57" s="721" t="s">
        <v>2109</v>
      </c>
      <c r="L57" s="722" t="s">
        <v>2105</v>
      </c>
      <c r="M57" s="723" t="s">
        <v>863</v>
      </c>
      <c r="N57" s="723" t="s">
        <v>863</v>
      </c>
    </row>
    <row r="58" spans="1:14" ht="114.75" customHeight="1" x14ac:dyDescent="0.35">
      <c r="A58" s="718" t="s">
        <v>2091</v>
      </c>
      <c r="B58" s="719" t="s">
        <v>2092</v>
      </c>
      <c r="C58" s="720" t="s">
        <v>2150</v>
      </c>
      <c r="D58" s="721" t="s">
        <v>2151</v>
      </c>
      <c r="E58" s="722" t="s">
        <v>2152</v>
      </c>
      <c r="F58" s="1296" t="s">
        <v>2153</v>
      </c>
      <c r="G58" s="1297"/>
      <c r="H58" s="719" t="s">
        <v>2096</v>
      </c>
      <c r="I58" s="1296" t="s">
        <v>2154</v>
      </c>
      <c r="J58" s="1298"/>
      <c r="K58" s="721" t="s">
        <v>2109</v>
      </c>
      <c r="L58" s="722" t="s">
        <v>2105</v>
      </c>
      <c r="M58" s="723" t="s">
        <v>863</v>
      </c>
      <c r="N58" s="723" t="s">
        <v>863</v>
      </c>
    </row>
    <row r="59" spans="1:14" ht="140.25" customHeight="1" x14ac:dyDescent="0.35">
      <c r="A59" s="718" t="s">
        <v>2091</v>
      </c>
      <c r="B59" s="719" t="s">
        <v>2092</v>
      </c>
      <c r="C59" s="720" t="s">
        <v>2245</v>
      </c>
      <c r="D59" s="721" t="s">
        <v>2246</v>
      </c>
      <c r="E59" s="722" t="s">
        <v>2134</v>
      </c>
      <c r="F59" s="721" t="s">
        <v>2247</v>
      </c>
      <c r="G59" s="743"/>
      <c r="H59" s="719" t="s">
        <v>2248</v>
      </c>
      <c r="I59" s="1299" t="s">
        <v>2253</v>
      </c>
      <c r="J59" s="1300"/>
      <c r="K59" s="721" t="s">
        <v>2249</v>
      </c>
      <c r="L59" s="722" t="s">
        <v>1856</v>
      </c>
      <c r="M59" s="723" t="s">
        <v>863</v>
      </c>
      <c r="N59" s="723" t="s">
        <v>863</v>
      </c>
    </row>
  </sheetData>
  <sheetProtection algorithmName="SHA-512" hashValue="yP1tobpZ3ktyiA4nOFwfa7Ggp8UPCcVtTpYYRL0qOZ5c7jW1PSPhv8o+8NG5RZyHeXPQHNAhTxpeszPxfKB4iQ==" saltValue="0v1jUssJfOpfP5s6m2cY8w==" spinCount="100000" sheet="1" objects="1" scenarios="1" selectLockedCells="1"/>
  <mergeCells count="106">
    <mergeCell ref="F9:G9"/>
    <mergeCell ref="I9:J9"/>
    <mergeCell ref="F10:G10"/>
    <mergeCell ref="I10:J10"/>
    <mergeCell ref="F11:G11"/>
    <mergeCell ref="I11:J11"/>
    <mergeCell ref="A1:G1"/>
    <mergeCell ref="I2:J2"/>
    <mergeCell ref="A5:H5"/>
    <mergeCell ref="A7:E7"/>
    <mergeCell ref="F8:G8"/>
    <mergeCell ref="I8:J8"/>
    <mergeCell ref="F15:G15"/>
    <mergeCell ref="I15:J15"/>
    <mergeCell ref="F16:G16"/>
    <mergeCell ref="I16:J16"/>
    <mergeCell ref="F17:G17"/>
    <mergeCell ref="I17:J17"/>
    <mergeCell ref="F12:G12"/>
    <mergeCell ref="I12:J12"/>
    <mergeCell ref="F13:G13"/>
    <mergeCell ref="I13:J13"/>
    <mergeCell ref="F14:G14"/>
    <mergeCell ref="I14:J14"/>
    <mergeCell ref="F21:G21"/>
    <mergeCell ref="I21:J21"/>
    <mergeCell ref="F22:G22"/>
    <mergeCell ref="I22:J22"/>
    <mergeCell ref="F23:G23"/>
    <mergeCell ref="I23:J23"/>
    <mergeCell ref="F18:G18"/>
    <mergeCell ref="I18:J18"/>
    <mergeCell ref="F19:G19"/>
    <mergeCell ref="I19:J19"/>
    <mergeCell ref="F20:G20"/>
    <mergeCell ref="I20:J20"/>
    <mergeCell ref="F27:G27"/>
    <mergeCell ref="I27:J27"/>
    <mergeCell ref="F28:G28"/>
    <mergeCell ref="I28:J28"/>
    <mergeCell ref="F29:G29"/>
    <mergeCell ref="I29:J29"/>
    <mergeCell ref="F24:G24"/>
    <mergeCell ref="I24:J24"/>
    <mergeCell ref="F25:G25"/>
    <mergeCell ref="I25:J25"/>
    <mergeCell ref="F26:G26"/>
    <mergeCell ref="I26:J26"/>
    <mergeCell ref="F33:G33"/>
    <mergeCell ref="I33:J33"/>
    <mergeCell ref="F34:G34"/>
    <mergeCell ref="I34:J34"/>
    <mergeCell ref="F35:G35"/>
    <mergeCell ref="I35:J35"/>
    <mergeCell ref="F30:G30"/>
    <mergeCell ref="I30:J30"/>
    <mergeCell ref="F31:G31"/>
    <mergeCell ref="I31:J31"/>
    <mergeCell ref="F32:G32"/>
    <mergeCell ref="I32:J32"/>
    <mergeCell ref="F40:G40"/>
    <mergeCell ref="I40:J40"/>
    <mergeCell ref="F41:G41"/>
    <mergeCell ref="I41:J41"/>
    <mergeCell ref="F42:G42"/>
    <mergeCell ref="I42:J42"/>
    <mergeCell ref="A36:E36"/>
    <mergeCell ref="F37:G37"/>
    <mergeCell ref="I37:J37"/>
    <mergeCell ref="F38:G38"/>
    <mergeCell ref="I38:J38"/>
    <mergeCell ref="F39:G39"/>
    <mergeCell ref="I39:J39"/>
    <mergeCell ref="F46:G46"/>
    <mergeCell ref="I46:J46"/>
    <mergeCell ref="F47:G47"/>
    <mergeCell ref="I47:J47"/>
    <mergeCell ref="F48:G48"/>
    <mergeCell ref="I48:J48"/>
    <mergeCell ref="F43:G43"/>
    <mergeCell ref="I43:J43"/>
    <mergeCell ref="F44:G44"/>
    <mergeCell ref="I44:J44"/>
    <mergeCell ref="F45:G45"/>
    <mergeCell ref="I45:J45"/>
    <mergeCell ref="F52:G52"/>
    <mergeCell ref="I52:J52"/>
    <mergeCell ref="F53:G53"/>
    <mergeCell ref="I53:J53"/>
    <mergeCell ref="F54:G54"/>
    <mergeCell ref="I54:J54"/>
    <mergeCell ref="F49:G49"/>
    <mergeCell ref="I49:J49"/>
    <mergeCell ref="F50:G50"/>
    <mergeCell ref="I50:J50"/>
    <mergeCell ref="F51:G51"/>
    <mergeCell ref="I51:J51"/>
    <mergeCell ref="F58:G58"/>
    <mergeCell ref="I58:J58"/>
    <mergeCell ref="I59:J59"/>
    <mergeCell ref="F55:G55"/>
    <mergeCell ref="I55:J55"/>
    <mergeCell ref="F56:G56"/>
    <mergeCell ref="I56:J56"/>
    <mergeCell ref="F57:G57"/>
    <mergeCell ref="I57:J57"/>
  </mergeCells>
  <hyperlinks>
    <hyperlink ref="D2" location="Overview!A1" display="Overview" xr:uid="{62A9B723-785C-064E-86D5-22CB59F5EDEC}"/>
    <hyperlink ref="E2" location="'People and Culture divider'!A1" display="People and Culture" xr:uid="{977E0C8C-494E-0A41-B9D0-753AC2846DFB}"/>
    <hyperlink ref="F2" location="'Enviro Stewardship divider '!A1" display="'Enviro Stewardship divider '!A1" xr:uid="{3A4F22D6-D941-B642-8A85-03CE2ADD54E0}"/>
    <hyperlink ref="G2" location="'T and RP divider  '!A1" display="'T and RP divider  '!A1" xr:uid="{EF6733D0-4B9B-1249-9032-1632BD6DFA18}"/>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365A0-C68C-49B0-898B-C311FC4FAAE3}">
  <dimension ref="A1:S262"/>
  <sheetViews>
    <sheetView zoomScaleNormal="100" workbookViewId="0">
      <selection activeCell="A2" sqref="A2"/>
    </sheetView>
  </sheetViews>
  <sheetFormatPr defaultColWidth="8.81640625" defaultRowHeight="14.5" x14ac:dyDescent="0.35"/>
  <cols>
    <col min="1" max="3" width="7.7265625" style="1" customWidth="1"/>
    <col min="4" max="10" width="18.26953125" style="1" customWidth="1"/>
    <col min="11" max="11" width="34.453125" style="1" customWidth="1"/>
    <col min="12" max="16" width="18.26953125" style="1" customWidth="1"/>
    <col min="17" max="16384" width="8.81640625" style="1"/>
  </cols>
  <sheetData>
    <row r="1" spans="1:19" ht="70" customHeight="1" x14ac:dyDescent="0.35">
      <c r="A1" s="870" t="s">
        <v>65</v>
      </c>
      <c r="B1" s="870"/>
      <c r="C1" s="870"/>
      <c r="D1" s="870"/>
      <c r="E1" s="870"/>
      <c r="F1" s="870"/>
      <c r="G1" s="871"/>
      <c r="H1" s="6"/>
      <c r="I1" s="4"/>
      <c r="J1" s="5"/>
      <c r="K1" s="5"/>
      <c r="L1" s="6"/>
      <c r="M1" s="7"/>
      <c r="N1" s="7"/>
      <c r="O1" s="7"/>
      <c r="P1" s="7"/>
      <c r="Q1" s="7"/>
      <c r="R1" s="7"/>
    </row>
    <row r="2" spans="1:19" ht="46" customHeight="1" x14ac:dyDescent="0.35">
      <c r="A2" s="751"/>
      <c r="B2" s="752"/>
      <c r="C2" s="753"/>
      <c r="D2" s="755" t="s">
        <v>0</v>
      </c>
      <c r="E2" s="755" t="s">
        <v>1</v>
      </c>
      <c r="F2" s="755" t="s">
        <v>2</v>
      </c>
      <c r="G2" s="755" t="s">
        <v>3</v>
      </c>
      <c r="H2" s="98"/>
      <c r="I2" s="785" t="s">
        <v>4</v>
      </c>
      <c r="J2" s="785"/>
      <c r="K2" s="623" t="str" cm="1">
        <f t="array" ref="K2">IF(OR(I2="", I2="Search key words"), "Cell address",
    _xlfn.LET(
        _xlpm.SearchRange, A4:J500,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60"/>
      <c r="M2" s="63"/>
      <c r="N2" s="63"/>
      <c r="O2" s="63"/>
      <c r="P2" s="63"/>
      <c r="Q2" s="63"/>
      <c r="R2" s="63"/>
    </row>
    <row r="3" spans="1:19" s="91" customFormat="1" ht="25" customHeight="1" x14ac:dyDescent="0.35">
      <c r="A3" s="69"/>
      <c r="B3" s="69"/>
      <c r="C3" s="69"/>
      <c r="D3" s="70"/>
      <c r="E3" s="71"/>
      <c r="F3" s="71"/>
      <c r="G3" s="71"/>
      <c r="H3" s="67"/>
      <c r="I3" s="67"/>
      <c r="J3" s="67"/>
      <c r="K3" s="67"/>
      <c r="L3" s="90"/>
      <c r="M3" s="67"/>
      <c r="N3" s="67"/>
      <c r="O3" s="67"/>
      <c r="P3" s="67"/>
      <c r="Q3" s="67"/>
      <c r="R3" s="67"/>
    </row>
    <row r="4" spans="1:19" ht="16.5" customHeight="1" x14ac:dyDescent="0.35">
      <c r="A4" s="68"/>
      <c r="B4" s="68"/>
      <c r="C4" s="68"/>
      <c r="D4" s="72"/>
      <c r="E4" s="62"/>
      <c r="F4" s="62"/>
      <c r="G4" s="62"/>
      <c r="H4" s="6"/>
      <c r="I4" s="6"/>
      <c r="J4" s="6"/>
      <c r="K4" s="6"/>
      <c r="L4" s="61"/>
      <c r="M4" s="6"/>
      <c r="N4" s="6"/>
      <c r="O4" s="6"/>
      <c r="P4" s="6"/>
      <c r="Q4" s="6"/>
      <c r="R4" s="6"/>
    </row>
    <row r="5" spans="1:19" ht="239.15" customHeight="1" x14ac:dyDescent="0.45">
      <c r="A5" s="938" t="s">
        <v>1473</v>
      </c>
      <c r="B5" s="938"/>
      <c r="C5" s="938"/>
      <c r="D5" s="938"/>
      <c r="E5" s="938"/>
      <c r="F5" s="938"/>
      <c r="G5" s="938"/>
      <c r="H5" s="938"/>
      <c r="I5" s="9"/>
      <c r="J5" s="9"/>
      <c r="K5" s="9"/>
      <c r="L5" s="64"/>
      <c r="M5" s="6"/>
      <c r="N5" s="14"/>
      <c r="O5" s="14"/>
      <c r="P5" s="14"/>
      <c r="Q5" s="14"/>
      <c r="R5" s="14"/>
      <c r="S5" s="14"/>
    </row>
    <row r="6" spans="1:19" ht="10" customHeight="1" x14ac:dyDescent="0.45">
      <c r="A6" s="459"/>
      <c r="B6" s="459"/>
      <c r="C6" s="459"/>
      <c r="D6" s="459"/>
      <c r="E6" s="459"/>
      <c r="F6" s="459"/>
      <c r="G6" s="459"/>
      <c r="H6" s="459"/>
      <c r="I6" s="9"/>
      <c r="J6" s="9"/>
      <c r="K6" s="9"/>
      <c r="L6" s="64"/>
      <c r="M6" s="6"/>
      <c r="N6" s="6"/>
      <c r="O6" s="6"/>
      <c r="P6" s="6"/>
      <c r="Q6" s="6"/>
      <c r="R6" s="6"/>
      <c r="S6" s="6"/>
    </row>
    <row r="7" spans="1:19" ht="26.15" customHeight="1" x14ac:dyDescent="0.35">
      <c r="A7" s="1325" t="s">
        <v>1474</v>
      </c>
      <c r="B7" s="1325"/>
      <c r="C7" s="1325"/>
      <c r="D7" s="1325"/>
      <c r="E7" s="1325"/>
      <c r="F7" s="1325"/>
      <c r="G7" s="1325"/>
      <c r="H7" s="1326"/>
      <c r="I7" s="140"/>
      <c r="J7" s="132"/>
      <c r="K7" s="77"/>
    </row>
    <row r="8" spans="1:19" ht="26.15" customHeight="1" x14ac:dyDescent="0.35">
      <c r="A8" s="1323" t="s">
        <v>1022</v>
      </c>
      <c r="B8" s="1323"/>
      <c r="C8" s="1323"/>
      <c r="D8" s="1323"/>
      <c r="E8" s="1323"/>
      <c r="F8" s="1323"/>
      <c r="G8" s="553"/>
      <c r="H8" s="554"/>
      <c r="I8" s="140"/>
      <c r="J8" s="132"/>
      <c r="K8" s="77"/>
    </row>
    <row r="9" spans="1:19" ht="17.5" customHeight="1" x14ac:dyDescent="0.35">
      <c r="A9" s="173" t="s">
        <v>1023</v>
      </c>
      <c r="B9" s="893"/>
      <c r="C9" s="893"/>
      <c r="D9" s="172" t="s">
        <v>1024</v>
      </c>
      <c r="E9" s="172" t="s">
        <v>1025</v>
      </c>
      <c r="F9" s="172" t="s">
        <v>1026</v>
      </c>
      <c r="G9" s="172" t="s">
        <v>1027</v>
      </c>
      <c r="H9" s="187" t="s">
        <v>1028</v>
      </c>
      <c r="I9" s="108"/>
      <c r="J9" s="108"/>
    </row>
    <row r="10" spans="1:19" ht="29.25" customHeight="1" x14ac:dyDescent="0.35">
      <c r="A10" s="1184" t="s">
        <v>1029</v>
      </c>
      <c r="B10" s="1184"/>
      <c r="C10" s="1184"/>
      <c r="D10" s="157">
        <v>27</v>
      </c>
      <c r="E10" s="157">
        <v>0</v>
      </c>
      <c r="F10" s="279">
        <v>1</v>
      </c>
      <c r="G10" s="279">
        <v>0</v>
      </c>
      <c r="H10" s="257">
        <v>27</v>
      </c>
      <c r="I10" s="108"/>
      <c r="J10" s="108"/>
    </row>
    <row r="11" spans="1:19" ht="30" customHeight="1" x14ac:dyDescent="0.35">
      <c r="A11" s="935" t="s">
        <v>1030</v>
      </c>
      <c r="B11" s="935"/>
      <c r="C11" s="935"/>
      <c r="D11" s="550">
        <v>19</v>
      </c>
      <c r="E11" s="550">
        <v>0</v>
      </c>
      <c r="F11" s="551">
        <v>1</v>
      </c>
      <c r="G11" s="551">
        <v>0</v>
      </c>
      <c r="H11" s="552">
        <v>19</v>
      </c>
      <c r="I11" s="108"/>
      <c r="J11" s="108"/>
    </row>
    <row r="12" spans="1:19" ht="17.5" customHeight="1" x14ac:dyDescent="0.35">
      <c r="A12" s="1184" t="s">
        <v>866</v>
      </c>
      <c r="B12" s="1184"/>
      <c r="C12" s="1184"/>
      <c r="D12" s="157">
        <v>514</v>
      </c>
      <c r="E12" s="157">
        <v>467</v>
      </c>
      <c r="F12" s="279">
        <v>0.52359999999999995</v>
      </c>
      <c r="G12" s="279">
        <v>0.47610000000000002</v>
      </c>
      <c r="H12" s="257">
        <v>981</v>
      </c>
      <c r="I12" s="108"/>
      <c r="J12" s="108"/>
    </row>
    <row r="13" spans="1:19" ht="17.5" customHeight="1" x14ac:dyDescent="0.35">
      <c r="A13" s="1184" t="s">
        <v>938</v>
      </c>
      <c r="B13" s="1184"/>
      <c r="C13" s="1184"/>
      <c r="D13" s="157">
        <v>218</v>
      </c>
      <c r="E13" s="157">
        <v>3</v>
      </c>
      <c r="F13" s="279">
        <v>0.98709999999999998</v>
      </c>
      <c r="G13" s="279">
        <v>1.29E-2</v>
      </c>
      <c r="H13" s="257">
        <v>221</v>
      </c>
      <c r="I13" s="108"/>
      <c r="J13" s="108"/>
    </row>
    <row r="14" spans="1:19" ht="17.5" customHeight="1" x14ac:dyDescent="0.35">
      <c r="A14" s="1184" t="s">
        <v>941</v>
      </c>
      <c r="B14" s="1184"/>
      <c r="C14" s="1184"/>
      <c r="D14" s="157">
        <v>713</v>
      </c>
      <c r="E14" s="299">
        <v>3210</v>
      </c>
      <c r="F14" s="279">
        <v>0.1817</v>
      </c>
      <c r="G14" s="279">
        <v>0.81830000000000003</v>
      </c>
      <c r="H14" s="300">
        <v>3923</v>
      </c>
      <c r="I14" s="108"/>
      <c r="J14" s="108"/>
    </row>
    <row r="15" spans="1:19" ht="17.5" customHeight="1" x14ac:dyDescent="0.35">
      <c r="A15" s="1184" t="s">
        <v>867</v>
      </c>
      <c r="B15" s="1184"/>
      <c r="C15" s="1184"/>
      <c r="D15" s="157">
        <v>871</v>
      </c>
      <c r="E15" s="299">
        <v>3929</v>
      </c>
      <c r="F15" s="279">
        <v>0.18149999999999999</v>
      </c>
      <c r="G15" s="279">
        <v>0.81850000000000001</v>
      </c>
      <c r="H15" s="300">
        <v>4800</v>
      </c>
      <c r="I15" s="108"/>
      <c r="J15" s="108"/>
    </row>
    <row r="16" spans="1:19" ht="17.5" customHeight="1" x14ac:dyDescent="0.35">
      <c r="A16" s="1184" t="s">
        <v>869</v>
      </c>
      <c r="B16" s="1184"/>
      <c r="C16" s="1184"/>
      <c r="D16" s="299">
        <v>2760</v>
      </c>
      <c r="E16" s="299">
        <v>10050</v>
      </c>
      <c r="F16" s="279">
        <v>0.2155</v>
      </c>
      <c r="G16" s="279">
        <v>0.78449999999999998</v>
      </c>
      <c r="H16" s="300">
        <v>12810</v>
      </c>
      <c r="I16" s="108"/>
      <c r="J16" s="108"/>
    </row>
    <row r="17" spans="1:10" ht="17.5" customHeight="1" x14ac:dyDescent="0.35">
      <c r="A17" s="1184" t="s">
        <v>870</v>
      </c>
      <c r="B17" s="1184"/>
      <c r="C17" s="1184"/>
      <c r="D17" s="157">
        <v>406</v>
      </c>
      <c r="E17" s="157">
        <v>243</v>
      </c>
      <c r="F17" s="279">
        <v>0.62470000000000003</v>
      </c>
      <c r="G17" s="279">
        <v>0.37480000000000002</v>
      </c>
      <c r="H17" s="257">
        <v>649</v>
      </c>
      <c r="I17" s="108"/>
      <c r="J17" s="108"/>
    </row>
    <row r="18" spans="1:10" ht="17.5" customHeight="1" x14ac:dyDescent="0.35">
      <c r="A18" s="379" t="s">
        <v>939</v>
      </c>
      <c r="B18" s="378"/>
      <c r="C18" s="381"/>
      <c r="D18" s="329">
        <v>2</v>
      </c>
      <c r="E18" s="387">
        <v>14</v>
      </c>
      <c r="F18" s="279">
        <v>0.125</v>
      </c>
      <c r="G18" s="549">
        <v>0.875</v>
      </c>
      <c r="H18" s="377">
        <v>16</v>
      </c>
      <c r="I18" s="108"/>
      <c r="J18" s="108"/>
    </row>
    <row r="19" spans="1:10" ht="17.5" customHeight="1" x14ac:dyDescent="0.35">
      <c r="A19" s="1185" t="s">
        <v>946</v>
      </c>
      <c r="B19" s="1185"/>
      <c r="C19" s="1185"/>
      <c r="D19" s="388">
        <v>5530</v>
      </c>
      <c r="E19" s="388">
        <v>17916</v>
      </c>
      <c r="F19" s="389">
        <v>0.2359</v>
      </c>
      <c r="G19" s="389">
        <v>0.7641</v>
      </c>
      <c r="H19" s="388">
        <v>23446</v>
      </c>
      <c r="I19" s="130"/>
      <c r="J19" s="108"/>
    </row>
    <row r="20" spans="1:10" ht="57" customHeight="1" x14ac:dyDescent="0.35">
      <c r="A20" s="1186" t="s">
        <v>1031</v>
      </c>
      <c r="B20" s="1186"/>
      <c r="C20" s="1186"/>
      <c r="D20" s="1186"/>
      <c r="E20" s="1186"/>
      <c r="F20" s="1186"/>
      <c r="G20" s="1186"/>
      <c r="H20" s="1186"/>
      <c r="I20" s="177"/>
      <c r="J20" s="177"/>
    </row>
    <row r="21" spans="1:10" ht="10" customHeight="1" x14ac:dyDescent="0.35">
      <c r="A21" s="108"/>
      <c r="B21" s="108"/>
      <c r="C21" s="108"/>
      <c r="D21" s="108"/>
      <c r="E21" s="108"/>
      <c r="F21" s="108"/>
      <c r="G21" s="108"/>
      <c r="H21" s="108"/>
      <c r="I21" s="108"/>
      <c r="J21" s="108"/>
    </row>
    <row r="22" spans="1:10" s="405" customFormat="1" ht="26.15" customHeight="1" x14ac:dyDescent="0.35">
      <c r="A22" s="1324" t="s">
        <v>1474</v>
      </c>
      <c r="B22" s="1324"/>
      <c r="C22" s="1324"/>
      <c r="D22" s="1324"/>
      <c r="E22" s="1324"/>
      <c r="F22" s="1324"/>
      <c r="G22" s="1324"/>
      <c r="H22" s="612"/>
      <c r="I22" s="579"/>
      <c r="J22" s="579"/>
    </row>
    <row r="23" spans="1:10" s="405" customFormat="1" ht="26.15" customHeight="1" x14ac:dyDescent="0.35">
      <c r="A23" s="1323" t="s">
        <v>1475</v>
      </c>
      <c r="B23" s="1323"/>
      <c r="C23" s="1323"/>
      <c r="D23" s="1323"/>
      <c r="E23" s="1323"/>
      <c r="F23" s="1323"/>
      <c r="G23" s="613"/>
      <c r="H23" s="614"/>
      <c r="I23" s="579"/>
      <c r="J23" s="579"/>
    </row>
    <row r="24" spans="1:10" ht="17.5" customHeight="1" x14ac:dyDescent="0.35">
      <c r="A24" s="173" t="s">
        <v>1023</v>
      </c>
      <c r="B24" s="893"/>
      <c r="C24" s="893"/>
      <c r="D24" s="172" t="s">
        <v>1033</v>
      </c>
      <c r="E24" s="172" t="s">
        <v>1034</v>
      </c>
      <c r="F24" s="172" t="s">
        <v>1035</v>
      </c>
      <c r="G24" s="172" t="s">
        <v>1036</v>
      </c>
      <c r="H24" s="187" t="s">
        <v>1028</v>
      </c>
      <c r="I24" s="114"/>
      <c r="J24" s="114"/>
    </row>
    <row r="25" spans="1:10" ht="23.25" customHeight="1" x14ac:dyDescent="0.35">
      <c r="A25" s="1184" t="s">
        <v>1029</v>
      </c>
      <c r="B25" s="1184"/>
      <c r="C25" s="1184"/>
      <c r="D25" s="157">
        <v>16</v>
      </c>
      <c r="E25" s="157">
        <v>11</v>
      </c>
      <c r="F25" s="279">
        <v>0.59260000000000002</v>
      </c>
      <c r="G25" s="279">
        <v>0.40739999999999998</v>
      </c>
      <c r="H25" s="257">
        <v>27</v>
      </c>
      <c r="I25" s="114"/>
      <c r="J25" s="114"/>
    </row>
    <row r="26" spans="1:10" ht="27.75" customHeight="1" x14ac:dyDescent="0.35">
      <c r="A26" s="935" t="s">
        <v>1030</v>
      </c>
      <c r="B26" s="935"/>
      <c r="C26" s="935"/>
      <c r="D26" s="550">
        <v>9</v>
      </c>
      <c r="E26" s="550">
        <v>10</v>
      </c>
      <c r="F26" s="551">
        <v>0.47370000000000001</v>
      </c>
      <c r="G26" s="551">
        <v>0.52629999999999999</v>
      </c>
      <c r="H26" s="552">
        <v>19</v>
      </c>
      <c r="I26" s="108"/>
      <c r="J26" s="108"/>
    </row>
    <row r="27" spans="1:10" ht="17.5" customHeight="1" x14ac:dyDescent="0.35">
      <c r="A27" s="1184" t="s">
        <v>866</v>
      </c>
      <c r="B27" s="1184"/>
      <c r="C27" s="1184"/>
      <c r="D27" s="157">
        <v>434</v>
      </c>
      <c r="E27" s="157">
        <v>79</v>
      </c>
      <c r="F27" s="279">
        <v>0.84550000000000003</v>
      </c>
      <c r="G27" s="279">
        <v>0.1545</v>
      </c>
      <c r="H27" s="257">
        <v>514</v>
      </c>
      <c r="I27" s="108"/>
      <c r="J27" s="108"/>
    </row>
    <row r="28" spans="1:10" ht="17.5" customHeight="1" x14ac:dyDescent="0.35">
      <c r="A28" s="1184" t="s">
        <v>938</v>
      </c>
      <c r="B28" s="1184"/>
      <c r="C28" s="1184"/>
      <c r="D28" s="157">
        <v>104</v>
      </c>
      <c r="E28" s="157">
        <v>114</v>
      </c>
      <c r="F28" s="279">
        <v>0.47710000000000002</v>
      </c>
      <c r="G28" s="279">
        <v>0.52290000000000003</v>
      </c>
      <c r="H28" s="257">
        <v>218</v>
      </c>
      <c r="I28" s="108"/>
      <c r="J28" s="108"/>
    </row>
    <row r="29" spans="1:10" ht="17.5" customHeight="1" x14ac:dyDescent="0.35">
      <c r="A29" s="1184" t="s">
        <v>941</v>
      </c>
      <c r="B29" s="1184"/>
      <c r="C29" s="1184"/>
      <c r="D29" s="157">
        <v>578</v>
      </c>
      <c r="E29" s="157">
        <v>135</v>
      </c>
      <c r="F29" s="279">
        <v>0.81069999999999998</v>
      </c>
      <c r="G29" s="279">
        <v>0.1893</v>
      </c>
      <c r="H29" s="257">
        <v>713</v>
      </c>
      <c r="I29" s="108"/>
      <c r="J29" s="108"/>
    </row>
    <row r="30" spans="1:10" ht="17.5" customHeight="1" x14ac:dyDescent="0.35">
      <c r="A30" s="1184" t="s">
        <v>867</v>
      </c>
      <c r="B30" s="1184"/>
      <c r="C30" s="1184"/>
      <c r="D30" s="157">
        <v>733</v>
      </c>
      <c r="E30" s="157">
        <v>138</v>
      </c>
      <c r="F30" s="279">
        <v>0.84160000000000001</v>
      </c>
      <c r="G30" s="279">
        <v>0.15840000000000001</v>
      </c>
      <c r="H30" s="257">
        <v>871</v>
      </c>
      <c r="I30" s="108"/>
      <c r="J30" s="108"/>
    </row>
    <row r="31" spans="1:10" ht="17.5" customHeight="1" x14ac:dyDescent="0.35">
      <c r="A31" s="1184" t="s">
        <v>869</v>
      </c>
      <c r="B31" s="1184"/>
      <c r="C31" s="1184"/>
      <c r="D31" s="299">
        <v>2368</v>
      </c>
      <c r="E31" s="157">
        <v>392</v>
      </c>
      <c r="F31" s="279">
        <v>0.85799999999999998</v>
      </c>
      <c r="G31" s="279">
        <v>0.14199999999999999</v>
      </c>
      <c r="H31" s="300">
        <v>2760</v>
      </c>
      <c r="I31" s="108"/>
      <c r="J31" s="108"/>
    </row>
    <row r="32" spans="1:10" ht="17.5" customHeight="1" x14ac:dyDescent="0.35">
      <c r="A32" s="1184" t="s">
        <v>870</v>
      </c>
      <c r="B32" s="1184"/>
      <c r="C32" s="1184"/>
      <c r="D32" s="157">
        <v>349</v>
      </c>
      <c r="E32" s="157">
        <v>57</v>
      </c>
      <c r="F32" s="279">
        <v>0.85950000000000004</v>
      </c>
      <c r="G32" s="279">
        <v>0.14050000000000001</v>
      </c>
      <c r="H32" s="257">
        <v>406</v>
      </c>
      <c r="I32" s="108"/>
      <c r="J32" s="108"/>
    </row>
    <row r="33" spans="1:10" ht="17.5" customHeight="1" x14ac:dyDescent="0.35">
      <c r="A33" s="1188" t="s">
        <v>946</v>
      </c>
      <c r="B33" s="1188"/>
      <c r="C33" s="1188"/>
      <c r="D33" s="300">
        <v>4591</v>
      </c>
      <c r="E33" s="257">
        <v>936</v>
      </c>
      <c r="F33" s="280">
        <v>0.8306</v>
      </c>
      <c r="G33" s="280">
        <v>0.1694</v>
      </c>
      <c r="H33" s="300">
        <v>5528</v>
      </c>
      <c r="I33" s="108"/>
      <c r="J33" s="108"/>
    </row>
    <row r="34" spans="1:10" ht="27" customHeight="1" x14ac:dyDescent="0.35">
      <c r="A34" s="1186" t="s">
        <v>1037</v>
      </c>
      <c r="B34" s="1186"/>
      <c r="C34" s="1186"/>
      <c r="D34" s="1186"/>
      <c r="E34" s="1186"/>
      <c r="F34" s="1186"/>
      <c r="G34" s="1186"/>
      <c r="H34" s="1186"/>
      <c r="I34" s="108"/>
      <c r="J34" s="108"/>
    </row>
    <row r="35" spans="1:10" ht="10" customHeight="1" x14ac:dyDescent="0.35">
      <c r="A35" s="108"/>
      <c r="B35" s="108"/>
      <c r="C35" s="108"/>
      <c r="D35" s="108"/>
      <c r="E35" s="108"/>
      <c r="F35" s="108"/>
      <c r="G35" s="108"/>
      <c r="H35" s="108"/>
      <c r="I35" s="108"/>
      <c r="J35" s="108"/>
    </row>
    <row r="36" spans="1:10" s="405" customFormat="1" ht="26.15" customHeight="1" x14ac:dyDescent="0.35">
      <c r="A36" s="1324" t="s">
        <v>1476</v>
      </c>
      <c r="B36" s="1324"/>
      <c r="C36" s="1324"/>
      <c r="D36" s="1324"/>
      <c r="E36" s="1324"/>
      <c r="F36" s="1324"/>
      <c r="G36" s="1324"/>
      <c r="H36" s="583"/>
      <c r="I36" s="579"/>
      <c r="J36" s="579"/>
    </row>
    <row r="37" spans="1:10" s="405" customFormat="1" ht="26.15" customHeight="1" x14ac:dyDescent="0.35">
      <c r="A37" s="1323" t="s">
        <v>1477</v>
      </c>
      <c r="B37" s="1323"/>
      <c r="C37" s="1323"/>
      <c r="D37" s="1323"/>
      <c r="E37" s="1323"/>
      <c r="F37" s="1323"/>
      <c r="G37" s="613"/>
      <c r="H37" s="603"/>
      <c r="I37" s="579"/>
      <c r="J37" s="579"/>
    </row>
    <row r="38" spans="1:10" ht="17.5" customHeight="1" x14ac:dyDescent="0.35">
      <c r="A38" s="173" t="s">
        <v>1023</v>
      </c>
      <c r="B38" s="893"/>
      <c r="C38" s="893"/>
      <c r="D38" s="172" t="s">
        <v>1070</v>
      </c>
      <c r="E38" s="172" t="s">
        <v>1071</v>
      </c>
      <c r="F38" s="172" t="s">
        <v>1478</v>
      </c>
      <c r="G38" s="172" t="s">
        <v>1479</v>
      </c>
      <c r="H38" s="108"/>
      <c r="I38" s="108"/>
      <c r="J38" s="108"/>
    </row>
    <row r="39" spans="1:10" ht="17.5" customHeight="1" x14ac:dyDescent="0.35">
      <c r="A39" s="1184" t="s">
        <v>1029</v>
      </c>
      <c r="B39" s="1184"/>
      <c r="C39" s="1184"/>
      <c r="D39" s="157">
        <v>3</v>
      </c>
      <c r="E39" s="157">
        <v>4</v>
      </c>
      <c r="F39" s="279">
        <v>0.1875</v>
      </c>
      <c r="G39" s="279">
        <v>0.36359999999999998</v>
      </c>
      <c r="H39" s="108"/>
      <c r="I39" s="108"/>
      <c r="J39" s="108"/>
    </row>
    <row r="40" spans="1:10" ht="17.5" customHeight="1" x14ac:dyDescent="0.35">
      <c r="A40" s="935" t="s">
        <v>1030</v>
      </c>
      <c r="B40" s="935"/>
      <c r="C40" s="935"/>
      <c r="D40" s="550">
        <v>3</v>
      </c>
      <c r="E40" s="550">
        <v>2</v>
      </c>
      <c r="F40" s="551">
        <v>0.33329999999999999</v>
      </c>
      <c r="G40" s="551">
        <v>0.2</v>
      </c>
      <c r="H40" s="108"/>
      <c r="I40" s="108"/>
      <c r="J40" s="108"/>
    </row>
    <row r="41" spans="1:10" ht="17.5" customHeight="1" x14ac:dyDescent="0.35">
      <c r="A41" s="1184" t="s">
        <v>866</v>
      </c>
      <c r="B41" s="1184"/>
      <c r="C41" s="1184"/>
      <c r="D41" s="157">
        <v>73</v>
      </c>
      <c r="E41" s="157">
        <v>13</v>
      </c>
      <c r="F41" s="279">
        <v>0.16819999999999999</v>
      </c>
      <c r="G41" s="279">
        <v>0.1646</v>
      </c>
      <c r="H41" s="108"/>
      <c r="I41" s="108"/>
      <c r="J41" s="108"/>
    </row>
    <row r="42" spans="1:10" ht="17.5" customHeight="1" x14ac:dyDescent="0.35">
      <c r="A42" s="1184" t="s">
        <v>938</v>
      </c>
      <c r="B42" s="1184"/>
      <c r="C42" s="1184"/>
      <c r="D42" s="157">
        <v>12</v>
      </c>
      <c r="E42" s="157">
        <v>7</v>
      </c>
      <c r="F42" s="279">
        <v>0.1091</v>
      </c>
      <c r="G42" s="279">
        <v>6.0900000000000003E-2</v>
      </c>
      <c r="H42" s="108"/>
      <c r="I42" s="108"/>
      <c r="J42" s="108"/>
    </row>
    <row r="43" spans="1:10" ht="17.5" customHeight="1" x14ac:dyDescent="0.35">
      <c r="A43" s="1184" t="s">
        <v>941</v>
      </c>
      <c r="B43" s="1184"/>
      <c r="C43" s="1184"/>
      <c r="D43" s="157">
        <v>9</v>
      </c>
      <c r="E43" s="157">
        <v>2</v>
      </c>
      <c r="F43" s="279">
        <v>1.5599999999999999E-2</v>
      </c>
      <c r="G43" s="279">
        <v>1.4800000000000001E-2</v>
      </c>
      <c r="H43" s="108"/>
      <c r="I43" s="108"/>
      <c r="J43" s="108"/>
    </row>
    <row r="44" spans="1:10" ht="17.5" customHeight="1" x14ac:dyDescent="0.35">
      <c r="A44" s="1184" t="s">
        <v>867</v>
      </c>
      <c r="B44" s="1184"/>
      <c r="C44" s="1184"/>
      <c r="D44" s="157">
        <v>43</v>
      </c>
      <c r="E44" s="157">
        <v>7</v>
      </c>
      <c r="F44" s="279">
        <v>5.8700000000000002E-2</v>
      </c>
      <c r="G44" s="279">
        <v>5.0700000000000002E-2</v>
      </c>
      <c r="H44" s="108"/>
      <c r="I44" s="108"/>
      <c r="J44" s="108"/>
    </row>
    <row r="45" spans="1:10" ht="17.5" customHeight="1" x14ac:dyDescent="0.35">
      <c r="A45" s="1184" t="s">
        <v>869</v>
      </c>
      <c r="B45" s="1184"/>
      <c r="C45" s="1184"/>
      <c r="D45" s="157">
        <v>146</v>
      </c>
      <c r="E45" s="157">
        <v>65</v>
      </c>
      <c r="F45" s="279">
        <v>6.1699999999999998E-2</v>
      </c>
      <c r="G45" s="279">
        <v>0.1658</v>
      </c>
      <c r="H45" s="108"/>
      <c r="I45" s="108"/>
      <c r="J45" s="108"/>
    </row>
    <row r="46" spans="1:10" ht="17.5" customHeight="1" x14ac:dyDescent="0.35">
      <c r="A46" s="1184" t="s">
        <v>870</v>
      </c>
      <c r="B46" s="1184"/>
      <c r="C46" s="1184"/>
      <c r="D46" s="157">
        <v>49</v>
      </c>
      <c r="E46" s="157">
        <v>8</v>
      </c>
      <c r="F46" s="279">
        <v>0.14080000000000001</v>
      </c>
      <c r="G46" s="279">
        <v>0.1404</v>
      </c>
      <c r="H46" s="108"/>
      <c r="I46" s="108"/>
      <c r="J46" s="108"/>
    </row>
    <row r="47" spans="1:10" ht="17.5" customHeight="1" x14ac:dyDescent="0.35">
      <c r="A47" s="378" t="s">
        <v>939</v>
      </c>
      <c r="B47" s="380"/>
      <c r="C47" s="381"/>
      <c r="D47" s="329" t="s">
        <v>940</v>
      </c>
      <c r="E47" s="382" t="s">
        <v>940</v>
      </c>
      <c r="F47" s="383" t="s">
        <v>940</v>
      </c>
      <c r="G47" s="383" t="s">
        <v>940</v>
      </c>
      <c r="H47" s="108"/>
      <c r="I47" s="108"/>
      <c r="J47" s="108"/>
    </row>
    <row r="48" spans="1:10" ht="17.5" customHeight="1" x14ac:dyDescent="0.35">
      <c r="A48" s="1188" t="s">
        <v>946</v>
      </c>
      <c r="B48" s="1188"/>
      <c r="C48" s="1188"/>
      <c r="D48" s="257">
        <v>338</v>
      </c>
      <c r="E48" s="257">
        <v>108</v>
      </c>
      <c r="F48" s="280">
        <v>7.3499999999999996E-2</v>
      </c>
      <c r="G48" s="280">
        <v>0.1153</v>
      </c>
      <c r="H48" s="108"/>
      <c r="I48" s="108"/>
      <c r="J48" s="108"/>
    </row>
    <row r="49" spans="1:10" ht="16" customHeight="1" x14ac:dyDescent="0.35">
      <c r="A49" s="1186" t="s">
        <v>1480</v>
      </c>
      <c r="B49" s="1186"/>
      <c r="C49" s="1186"/>
      <c r="D49" s="1186"/>
      <c r="E49" s="1186"/>
      <c r="F49" s="1186"/>
      <c r="G49" s="1186"/>
      <c r="H49" s="1189"/>
      <c r="I49" s="1189"/>
      <c r="J49" s="108"/>
    </row>
    <row r="50" spans="1:10" ht="10" customHeight="1" x14ac:dyDescent="0.35">
      <c r="A50" s="108"/>
      <c r="B50" s="108"/>
      <c r="C50" s="108"/>
      <c r="D50" s="108"/>
      <c r="E50" s="108"/>
      <c r="F50" s="108"/>
      <c r="G50" s="108"/>
      <c r="H50" s="108"/>
      <c r="I50" s="108"/>
      <c r="J50" s="108"/>
    </row>
    <row r="51" spans="1:10" s="405" customFormat="1" ht="26.15" customHeight="1" x14ac:dyDescent="0.35">
      <c r="A51" s="1323" t="s">
        <v>1481</v>
      </c>
      <c r="B51" s="1323"/>
      <c r="C51" s="1323"/>
      <c r="D51" s="1323"/>
      <c r="E51" s="1323"/>
      <c r="F51" s="1323"/>
      <c r="G51" s="613"/>
      <c r="H51" s="614"/>
      <c r="I51" s="615"/>
      <c r="J51" s="579"/>
    </row>
    <row r="52" spans="1:10" ht="17.5" customHeight="1" x14ac:dyDescent="0.35">
      <c r="A52" s="173" t="s">
        <v>1023</v>
      </c>
      <c r="B52" s="893"/>
      <c r="C52" s="893"/>
      <c r="D52" s="172" t="s">
        <v>1062</v>
      </c>
      <c r="E52" s="172" t="s">
        <v>1040</v>
      </c>
      <c r="F52" s="172" t="s">
        <v>1063</v>
      </c>
      <c r="G52" s="172" t="s">
        <v>1482</v>
      </c>
      <c r="H52" s="172" t="s">
        <v>1483</v>
      </c>
      <c r="I52" s="172" t="s">
        <v>1484</v>
      </c>
      <c r="J52" s="108"/>
    </row>
    <row r="53" spans="1:10" ht="17.5" customHeight="1" x14ac:dyDescent="0.35">
      <c r="A53" s="1184" t="s">
        <v>1029</v>
      </c>
      <c r="B53" s="1184"/>
      <c r="C53" s="1184"/>
      <c r="D53" s="157" t="s">
        <v>940</v>
      </c>
      <c r="E53" s="157">
        <v>5</v>
      </c>
      <c r="F53" s="157">
        <v>3</v>
      </c>
      <c r="G53" s="279" t="s">
        <v>940</v>
      </c>
      <c r="H53" s="279">
        <v>0.35709999999999997</v>
      </c>
      <c r="I53" s="279">
        <v>0.2727</v>
      </c>
      <c r="J53" s="108"/>
    </row>
    <row r="54" spans="1:10" ht="17.5" customHeight="1" x14ac:dyDescent="0.35">
      <c r="A54" s="935" t="s">
        <v>1030</v>
      </c>
      <c r="B54" s="935"/>
      <c r="C54" s="935"/>
      <c r="D54" s="550">
        <v>1</v>
      </c>
      <c r="E54" s="550">
        <v>3</v>
      </c>
      <c r="F54" s="550">
        <v>2</v>
      </c>
      <c r="G54" s="616" t="s">
        <v>940</v>
      </c>
      <c r="H54" s="551">
        <v>0.2727</v>
      </c>
      <c r="I54" s="551">
        <v>0.25</v>
      </c>
      <c r="J54" s="108"/>
    </row>
    <row r="55" spans="1:10" ht="17.5" customHeight="1" x14ac:dyDescent="0.35">
      <c r="A55" s="1184" t="s">
        <v>866</v>
      </c>
      <c r="B55" s="1184"/>
      <c r="C55" s="1184"/>
      <c r="D55" s="157">
        <v>25</v>
      </c>
      <c r="E55" s="157">
        <v>45</v>
      </c>
      <c r="F55" s="157">
        <v>18</v>
      </c>
      <c r="G55" s="279">
        <v>0.22939999999999999</v>
      </c>
      <c r="H55" s="279">
        <v>0.16539999999999999</v>
      </c>
      <c r="I55" s="279">
        <v>0.13639999999999999</v>
      </c>
      <c r="J55" s="108"/>
    </row>
    <row r="56" spans="1:10" ht="17.5" customHeight="1" x14ac:dyDescent="0.35">
      <c r="A56" s="1184" t="s">
        <v>938</v>
      </c>
      <c r="B56" s="1184"/>
      <c r="C56" s="1184"/>
      <c r="D56" s="157">
        <v>1</v>
      </c>
      <c r="E56" s="157">
        <v>13</v>
      </c>
      <c r="F56" s="157">
        <v>6</v>
      </c>
      <c r="G56" s="279">
        <v>2.3800000000000002E-2</v>
      </c>
      <c r="H56" s="279">
        <v>8.8999999999999996E-2</v>
      </c>
      <c r="I56" s="279">
        <v>0.16220000000000001</v>
      </c>
      <c r="J56" s="108"/>
    </row>
    <row r="57" spans="1:10" ht="17.5" customHeight="1" x14ac:dyDescent="0.35">
      <c r="A57" s="1184" t="s">
        <v>941</v>
      </c>
      <c r="B57" s="1184"/>
      <c r="C57" s="1184"/>
      <c r="D57" s="157">
        <v>3</v>
      </c>
      <c r="E57" s="157">
        <v>5</v>
      </c>
      <c r="F57" s="157">
        <v>3</v>
      </c>
      <c r="G57" s="279">
        <v>2.4799999999999999E-2</v>
      </c>
      <c r="H57" s="279">
        <v>1.01E-2</v>
      </c>
      <c r="I57" s="279">
        <v>3.1600000000000003E-2</v>
      </c>
      <c r="J57" s="108"/>
    </row>
    <row r="58" spans="1:10" ht="17.5" customHeight="1" x14ac:dyDescent="0.35">
      <c r="A58" s="1184" t="s">
        <v>867</v>
      </c>
      <c r="B58" s="1184"/>
      <c r="C58" s="1184"/>
      <c r="D58" s="157">
        <v>5</v>
      </c>
      <c r="E58" s="157">
        <v>29</v>
      </c>
      <c r="F58" s="157">
        <v>18</v>
      </c>
      <c r="G58" s="279">
        <v>8.6199999999999999E-2</v>
      </c>
      <c r="H58" s="279">
        <v>5.1299999999999998E-2</v>
      </c>
      <c r="I58" s="279">
        <v>7.2599999999999998E-2</v>
      </c>
      <c r="J58" s="108"/>
    </row>
    <row r="59" spans="1:10" ht="17.5" customHeight="1" x14ac:dyDescent="0.35">
      <c r="A59" s="1184" t="s">
        <v>869</v>
      </c>
      <c r="B59" s="1184"/>
      <c r="C59" s="1184"/>
      <c r="D59" s="157">
        <v>93</v>
      </c>
      <c r="E59" s="157">
        <v>110</v>
      </c>
      <c r="F59" s="157">
        <v>23</v>
      </c>
      <c r="G59" s="279">
        <v>0.375</v>
      </c>
      <c r="H59" s="279">
        <v>5.6300000000000003E-2</v>
      </c>
      <c r="I59" s="279">
        <v>4.1300000000000003E-2</v>
      </c>
      <c r="J59" s="108"/>
    </row>
    <row r="60" spans="1:10" ht="17.5" customHeight="1" x14ac:dyDescent="0.35">
      <c r="A60" s="1184" t="s">
        <v>870</v>
      </c>
      <c r="B60" s="1184"/>
      <c r="C60" s="1184"/>
      <c r="D60" s="157">
        <v>20</v>
      </c>
      <c r="E60" s="157">
        <v>22</v>
      </c>
      <c r="F60" s="157">
        <v>22</v>
      </c>
      <c r="G60" s="279">
        <v>0.25969999999999999</v>
      </c>
      <c r="H60" s="279">
        <v>0.1043</v>
      </c>
      <c r="I60" s="279">
        <v>0.188</v>
      </c>
      <c r="J60" s="108"/>
    </row>
    <row r="61" spans="1:10" ht="17.5" customHeight="1" x14ac:dyDescent="0.35">
      <c r="A61" s="379" t="s">
        <v>939</v>
      </c>
      <c r="B61" s="378"/>
      <c r="C61" s="381"/>
      <c r="D61" s="329" t="s">
        <v>940</v>
      </c>
      <c r="E61" s="382" t="s">
        <v>940</v>
      </c>
      <c r="F61" s="382" t="s">
        <v>940</v>
      </c>
      <c r="G61" s="383" t="s">
        <v>940</v>
      </c>
      <c r="H61" s="383" t="s">
        <v>940</v>
      </c>
      <c r="I61" s="383" t="s">
        <v>940</v>
      </c>
      <c r="J61" s="108"/>
    </row>
    <row r="62" spans="1:10" ht="17.5" customHeight="1" x14ac:dyDescent="0.35">
      <c r="A62" s="1188" t="s">
        <v>946</v>
      </c>
      <c r="B62" s="1188"/>
      <c r="C62" s="1188"/>
      <c r="D62" s="257">
        <v>148</v>
      </c>
      <c r="E62" s="257">
        <v>232</v>
      </c>
      <c r="F62" s="257">
        <v>95</v>
      </c>
      <c r="G62" s="280">
        <v>0.2253</v>
      </c>
      <c r="H62" s="280">
        <v>6.3200000000000006E-2</v>
      </c>
      <c r="I62" s="280">
        <v>7.8799999999999995E-2</v>
      </c>
      <c r="J62" s="108"/>
    </row>
    <row r="63" spans="1:10" ht="15" customHeight="1" x14ac:dyDescent="0.35">
      <c r="A63" s="1186" t="s">
        <v>1485</v>
      </c>
      <c r="B63" s="1186"/>
      <c r="C63" s="1186"/>
      <c r="D63" s="1186"/>
      <c r="E63" s="1186"/>
      <c r="F63" s="1186"/>
      <c r="G63" s="1186"/>
      <c r="H63" s="1186"/>
      <c r="I63" s="1186"/>
      <c r="J63" s="108"/>
    </row>
    <row r="64" spans="1:10" ht="10" customHeight="1" x14ac:dyDescent="0.35">
      <c r="A64" s="108"/>
      <c r="B64" s="108"/>
      <c r="C64" s="108"/>
      <c r="D64" s="108"/>
      <c r="E64" s="108"/>
      <c r="F64" s="108"/>
      <c r="G64" s="108"/>
      <c r="H64" s="108"/>
      <c r="I64" s="108"/>
      <c r="J64" s="108"/>
    </row>
    <row r="65" spans="1:13" s="405" customFormat="1" ht="26.15" customHeight="1" x14ac:dyDescent="0.35">
      <c r="A65" s="1324" t="s">
        <v>1486</v>
      </c>
      <c r="B65" s="1324"/>
      <c r="C65" s="1324"/>
      <c r="D65" s="1324"/>
      <c r="E65" s="1324"/>
      <c r="F65" s="1324"/>
      <c r="G65" s="1324"/>
      <c r="H65" s="612"/>
      <c r="I65" s="615"/>
      <c r="J65" s="579"/>
    </row>
    <row r="66" spans="1:13" ht="37" x14ac:dyDescent="0.35">
      <c r="A66" s="173"/>
      <c r="B66" s="893"/>
      <c r="C66" s="893"/>
      <c r="D66" s="254" t="s">
        <v>1100</v>
      </c>
      <c r="E66" s="254" t="s">
        <v>1101</v>
      </c>
      <c r="F66" s="254" t="s">
        <v>1102</v>
      </c>
      <c r="G66" s="254" t="s">
        <v>1103</v>
      </c>
      <c r="H66" s="254" t="s">
        <v>1104</v>
      </c>
      <c r="I66" s="254" t="s">
        <v>1105</v>
      </c>
      <c r="J66" s="84"/>
    </row>
    <row r="67" spans="1:13" ht="28.5" customHeight="1" x14ac:dyDescent="0.35">
      <c r="A67" s="935" t="s">
        <v>1048</v>
      </c>
      <c r="B67" s="935"/>
      <c r="C67" s="935"/>
      <c r="D67" s="596">
        <v>4985</v>
      </c>
      <c r="E67" s="596">
        <v>3548</v>
      </c>
      <c r="F67" s="551">
        <v>0.7117</v>
      </c>
      <c r="G67" s="597">
        <v>72672.53</v>
      </c>
      <c r="H67" s="597">
        <v>14.58</v>
      </c>
      <c r="I67" s="597">
        <v>20.48</v>
      </c>
      <c r="J67" s="79"/>
    </row>
    <row r="68" spans="1:13" ht="17.5" customHeight="1" x14ac:dyDescent="0.35">
      <c r="A68" s="1152" t="s">
        <v>1049</v>
      </c>
      <c r="B68" s="1152"/>
      <c r="C68" s="1152"/>
      <c r="D68" s="299">
        <v>314</v>
      </c>
      <c r="E68" s="299">
        <v>243</v>
      </c>
      <c r="F68" s="279">
        <v>0.77390000000000003</v>
      </c>
      <c r="G68" s="277">
        <v>2019.13</v>
      </c>
      <c r="H68" s="277">
        <v>6.43</v>
      </c>
      <c r="I68" s="277">
        <v>8.31</v>
      </c>
      <c r="J68" s="79"/>
    </row>
    <row r="69" spans="1:13" ht="17.5" customHeight="1" x14ac:dyDescent="0.35">
      <c r="A69" s="1152" t="s">
        <v>1050</v>
      </c>
      <c r="B69" s="1152"/>
      <c r="C69" s="1152"/>
      <c r="D69" s="299">
        <v>106</v>
      </c>
      <c r="E69" s="299">
        <v>85</v>
      </c>
      <c r="F69" s="279">
        <v>0.80189999999999995</v>
      </c>
      <c r="G69" s="277">
        <v>536.63</v>
      </c>
      <c r="H69" s="277">
        <v>5.0599999999999996</v>
      </c>
      <c r="I69" s="277">
        <v>6.31</v>
      </c>
      <c r="J69" s="79"/>
    </row>
    <row r="70" spans="1:13" ht="17.5" customHeight="1" x14ac:dyDescent="0.35">
      <c r="A70" s="1152" t="s">
        <v>1051</v>
      </c>
      <c r="B70" s="1152"/>
      <c r="C70" s="1152"/>
      <c r="D70" s="299">
        <v>15</v>
      </c>
      <c r="E70" s="299">
        <v>12</v>
      </c>
      <c r="F70" s="279">
        <v>0.8</v>
      </c>
      <c r="G70" s="277">
        <v>24.25</v>
      </c>
      <c r="H70" s="277">
        <v>1.62</v>
      </c>
      <c r="I70" s="277">
        <v>2.02</v>
      </c>
      <c r="J70" s="79"/>
    </row>
    <row r="71" spans="1:13" ht="30" customHeight="1" x14ac:dyDescent="0.35">
      <c r="A71" s="933" t="s">
        <v>1052</v>
      </c>
      <c r="B71" s="933"/>
      <c r="C71" s="933"/>
      <c r="D71" s="596">
        <v>6</v>
      </c>
      <c r="E71" s="596">
        <v>2</v>
      </c>
      <c r="F71" s="551">
        <v>0.33329999999999999</v>
      </c>
      <c r="G71" s="597">
        <v>3</v>
      </c>
      <c r="H71" s="597">
        <v>0.5</v>
      </c>
      <c r="I71" s="597">
        <v>1.5</v>
      </c>
    </row>
    <row r="72" spans="1:13" ht="17.5" customHeight="1" x14ac:dyDescent="0.35">
      <c r="A72" s="1188" t="s">
        <v>946</v>
      </c>
      <c r="B72" s="1188"/>
      <c r="C72" s="1188"/>
      <c r="D72" s="300">
        <v>5426</v>
      </c>
      <c r="E72" s="300">
        <v>3890</v>
      </c>
      <c r="F72" s="280">
        <v>0.71689999999999998</v>
      </c>
      <c r="G72" s="278">
        <v>75255.55</v>
      </c>
      <c r="H72" s="278">
        <v>13.87</v>
      </c>
      <c r="I72" s="278">
        <v>19.420000000000002</v>
      </c>
    </row>
    <row r="73" spans="1:13" ht="10" customHeight="1" x14ac:dyDescent="0.35">
      <c r="A73" s="108"/>
      <c r="B73" s="108"/>
      <c r="C73" s="108"/>
      <c r="D73" s="108"/>
      <c r="E73" s="108"/>
      <c r="F73" s="108"/>
      <c r="G73" s="108"/>
      <c r="H73" s="108"/>
      <c r="I73" s="108"/>
      <c r="J73" s="108"/>
    </row>
    <row r="74" spans="1:13" s="405" customFormat="1" ht="26.15" customHeight="1" x14ac:dyDescent="0.35">
      <c r="A74" s="1324" t="s">
        <v>1487</v>
      </c>
      <c r="B74" s="1324"/>
      <c r="C74" s="1324"/>
      <c r="D74" s="1324"/>
      <c r="E74" s="1324"/>
      <c r="F74" s="1324"/>
      <c r="G74" s="1324"/>
      <c r="H74" s="612"/>
      <c r="I74" s="615"/>
      <c r="J74" s="615"/>
    </row>
    <row r="75" spans="1:13" s="405" customFormat="1" ht="26.15" customHeight="1" x14ac:dyDescent="0.35">
      <c r="A75" s="1323" t="s">
        <v>1488</v>
      </c>
      <c r="B75" s="1323"/>
      <c r="C75" s="1323"/>
      <c r="D75" s="1323"/>
      <c r="E75" s="1323"/>
      <c r="F75" s="1323"/>
      <c r="G75" s="613"/>
      <c r="H75" s="614"/>
      <c r="I75" s="615"/>
      <c r="J75" s="615"/>
    </row>
    <row r="76" spans="1:13" ht="17.5" customHeight="1" x14ac:dyDescent="0.35">
      <c r="A76" s="173"/>
      <c r="B76" s="173"/>
      <c r="C76" s="173"/>
      <c r="D76" s="173"/>
      <c r="E76" s="172" t="s">
        <v>866</v>
      </c>
      <c r="F76" s="172" t="s">
        <v>1176</v>
      </c>
      <c r="G76" s="172" t="s">
        <v>867</v>
      </c>
      <c r="H76" s="172" t="s">
        <v>869</v>
      </c>
      <c r="I76" s="172" t="s">
        <v>870</v>
      </c>
      <c r="J76" s="172" t="s">
        <v>998</v>
      </c>
      <c r="K76" s="132"/>
      <c r="L76" s="77"/>
      <c r="M76" s="77"/>
    </row>
    <row r="77" spans="1:13" ht="17.5" customHeight="1" x14ac:dyDescent="0.35">
      <c r="A77" s="179" t="s">
        <v>999</v>
      </c>
      <c r="B77" s="179"/>
      <c r="C77" s="179"/>
      <c r="D77" s="179"/>
      <c r="E77" s="281">
        <v>6694</v>
      </c>
      <c r="F77" s="281">
        <v>14960.87045</v>
      </c>
      <c r="G77" s="281">
        <v>189556</v>
      </c>
      <c r="H77" s="281">
        <v>34973909</v>
      </c>
      <c r="I77" s="281">
        <v>6761</v>
      </c>
      <c r="J77" s="281">
        <v>35191880.870449997</v>
      </c>
      <c r="K77" s="114"/>
      <c r="L77" s="79"/>
      <c r="M77" s="79"/>
    </row>
    <row r="78" spans="1:13" ht="17.5" customHeight="1" x14ac:dyDescent="0.35">
      <c r="A78" s="180" t="s">
        <v>1000</v>
      </c>
      <c r="B78" s="180"/>
      <c r="C78" s="180"/>
      <c r="D78" s="180"/>
      <c r="E78" s="282">
        <v>3347</v>
      </c>
      <c r="F78" s="282">
        <v>0</v>
      </c>
      <c r="G78" s="282">
        <v>338735</v>
      </c>
      <c r="H78" s="282">
        <v>4660288</v>
      </c>
      <c r="I78" s="282">
        <v>34608</v>
      </c>
      <c r="J78" s="282">
        <v>5036978</v>
      </c>
      <c r="K78" s="114"/>
      <c r="L78" s="79"/>
      <c r="M78" s="79"/>
    </row>
    <row r="79" spans="1:13" ht="17.5" customHeight="1" x14ac:dyDescent="0.35">
      <c r="A79" s="180" t="s">
        <v>1001</v>
      </c>
      <c r="B79" s="180"/>
      <c r="C79" s="180"/>
      <c r="D79" s="180"/>
      <c r="E79" s="282">
        <v>97599</v>
      </c>
      <c r="F79" s="282">
        <v>62429.64241</v>
      </c>
      <c r="G79" s="282">
        <v>169057</v>
      </c>
      <c r="H79" s="282">
        <v>5962890</v>
      </c>
      <c r="I79" s="282">
        <v>59967</v>
      </c>
      <c r="J79" s="282">
        <v>6351942.6424099999</v>
      </c>
      <c r="K79" s="114"/>
      <c r="L79" s="79"/>
      <c r="M79" s="79"/>
    </row>
    <row r="80" spans="1:13" ht="17.5" customHeight="1" x14ac:dyDescent="0.35">
      <c r="A80" s="180" t="s">
        <v>1002</v>
      </c>
      <c r="B80" s="180"/>
      <c r="C80" s="180"/>
      <c r="D80" s="180"/>
      <c r="E80" s="282">
        <v>103757</v>
      </c>
      <c r="F80" s="282">
        <v>37515.020960000002</v>
      </c>
      <c r="G80" s="282">
        <v>285067</v>
      </c>
      <c r="H80" s="282">
        <v>10734187</v>
      </c>
      <c r="I80" s="282">
        <v>18609</v>
      </c>
      <c r="J80" s="282">
        <v>11179135.020959999</v>
      </c>
      <c r="K80" s="114"/>
      <c r="L80" s="79"/>
      <c r="M80" s="79"/>
    </row>
    <row r="81" spans="1:13" ht="17.5" customHeight="1" x14ac:dyDescent="0.35">
      <c r="A81" s="180" t="s">
        <v>1003</v>
      </c>
      <c r="B81" s="180"/>
      <c r="C81" s="180"/>
      <c r="D81" s="180"/>
      <c r="E81" s="282">
        <v>13388</v>
      </c>
      <c r="F81" s="282">
        <v>1267.5097470000001</v>
      </c>
      <c r="G81" s="282">
        <v>0</v>
      </c>
      <c r="H81" s="282">
        <v>0</v>
      </c>
      <c r="I81" s="282">
        <v>6828</v>
      </c>
      <c r="J81" s="282">
        <v>21483.509747</v>
      </c>
      <c r="K81" s="114"/>
      <c r="L81" s="79"/>
      <c r="M81" s="79"/>
    </row>
    <row r="82" spans="1:13" ht="17.5" customHeight="1" x14ac:dyDescent="0.35">
      <c r="A82" s="180" t="s">
        <v>1004</v>
      </c>
      <c r="B82" s="180"/>
      <c r="C82" s="180"/>
      <c r="D82" s="180"/>
      <c r="E82" s="282">
        <v>0</v>
      </c>
      <c r="F82" s="282">
        <v>39777.54105</v>
      </c>
      <c r="G82" s="282">
        <v>28124</v>
      </c>
      <c r="H82" s="282">
        <v>2234950</v>
      </c>
      <c r="I82" s="282">
        <v>0</v>
      </c>
      <c r="J82" s="282">
        <v>2302851.5410500001</v>
      </c>
      <c r="K82" s="114"/>
      <c r="L82" s="79"/>
      <c r="M82" s="79"/>
    </row>
    <row r="83" spans="1:13" ht="17.5" customHeight="1" x14ac:dyDescent="0.35">
      <c r="A83" s="1131" t="s">
        <v>946</v>
      </c>
      <c r="B83" s="1131"/>
      <c r="C83" s="1131"/>
      <c r="D83" s="269"/>
      <c r="E83" s="283">
        <v>224785</v>
      </c>
      <c r="F83" s="283">
        <v>155950.58461699999</v>
      </c>
      <c r="G83" s="283">
        <v>1010539</v>
      </c>
      <c r="H83" s="283">
        <v>58566224</v>
      </c>
      <c r="I83" s="283">
        <v>126773</v>
      </c>
      <c r="J83" s="283">
        <v>60084271.584616996</v>
      </c>
      <c r="K83" s="114"/>
      <c r="L83" s="79"/>
      <c r="M83" s="79"/>
    </row>
    <row r="84" spans="1:13" ht="10" customHeight="1" x14ac:dyDescent="0.35">
      <c r="A84" s="108"/>
      <c r="B84" s="108"/>
      <c r="C84" s="108"/>
      <c r="D84" s="108"/>
      <c r="E84" s="108"/>
      <c r="F84" s="108"/>
      <c r="G84" s="108"/>
      <c r="H84" s="108"/>
      <c r="I84" s="108"/>
      <c r="J84" s="108"/>
    </row>
    <row r="85" spans="1:13" s="405" customFormat="1" ht="26.15" customHeight="1" x14ac:dyDescent="0.35">
      <c r="A85" s="1324" t="s">
        <v>1489</v>
      </c>
      <c r="B85" s="1324"/>
      <c r="C85" s="1324"/>
      <c r="D85" s="1324"/>
      <c r="E85" s="1324"/>
      <c r="F85" s="1324"/>
      <c r="G85" s="1324"/>
      <c r="H85" s="583"/>
      <c r="I85" s="579"/>
      <c r="J85" s="579"/>
    </row>
    <row r="86" spans="1:13" s="405" customFormat="1" ht="26.15" customHeight="1" x14ac:dyDescent="0.35">
      <c r="A86" s="1327" t="s">
        <v>1172</v>
      </c>
      <c r="B86" s="1327"/>
      <c r="C86" s="1327"/>
      <c r="D86" s="1327"/>
      <c r="E86" s="1327"/>
      <c r="F86" s="1327"/>
      <c r="G86" s="615"/>
      <c r="H86" s="579"/>
      <c r="I86" s="579"/>
      <c r="J86" s="579"/>
      <c r="K86" s="579"/>
      <c r="L86" s="579"/>
      <c r="M86" s="579"/>
    </row>
    <row r="87" spans="1:13" ht="37" x14ac:dyDescent="0.35">
      <c r="A87" s="173" t="s">
        <v>1023</v>
      </c>
      <c r="B87" s="893"/>
      <c r="C87" s="893"/>
      <c r="D87" s="556" t="s">
        <v>937</v>
      </c>
      <c r="E87" s="254" t="s">
        <v>1490</v>
      </c>
      <c r="F87" s="254" t="s">
        <v>1491</v>
      </c>
      <c r="G87" s="254" t="s">
        <v>1175</v>
      </c>
      <c r="H87" s="108"/>
      <c r="I87" s="108"/>
      <c r="J87" s="108"/>
      <c r="K87" s="108"/>
      <c r="L87" s="108"/>
      <c r="M87" s="108"/>
    </row>
    <row r="88" spans="1:13" ht="17.5" customHeight="1" x14ac:dyDescent="0.35">
      <c r="A88" s="1228" t="s">
        <v>866</v>
      </c>
      <c r="B88" s="1228"/>
      <c r="C88" s="1228"/>
      <c r="D88" s="191">
        <v>2024</v>
      </c>
      <c r="E88" s="306">
        <v>78806.207805555576</v>
      </c>
      <c r="F88" s="306">
        <v>210306.73784309998</v>
      </c>
      <c r="G88" s="306">
        <v>289112.94564865599</v>
      </c>
      <c r="H88" s="108"/>
      <c r="I88" s="108"/>
      <c r="J88" s="108"/>
      <c r="K88" s="108"/>
      <c r="L88" s="108"/>
      <c r="M88" s="108"/>
    </row>
    <row r="89" spans="1:13" ht="17.5" customHeight="1" x14ac:dyDescent="0.35">
      <c r="A89" s="1225"/>
      <c r="B89" s="1225"/>
      <c r="C89" s="1225"/>
      <c r="D89" s="179">
        <v>2025</v>
      </c>
      <c r="E89" s="390">
        <v>86737.316333333307</v>
      </c>
      <c r="F89" s="390">
        <v>226906.69611330001</v>
      </c>
      <c r="G89" s="390">
        <v>313644.01244663302</v>
      </c>
      <c r="H89" s="108"/>
      <c r="I89" s="108"/>
      <c r="J89" s="108"/>
      <c r="K89" s="108"/>
      <c r="L89" s="108"/>
      <c r="M89" s="108"/>
    </row>
    <row r="90" spans="1:13" ht="17.5" customHeight="1" x14ac:dyDescent="0.35">
      <c r="A90" s="1217" t="s">
        <v>941</v>
      </c>
      <c r="B90" s="1217"/>
      <c r="C90" s="1217"/>
      <c r="D90" s="195">
        <v>2024</v>
      </c>
      <c r="E90" s="306" t="s">
        <v>940</v>
      </c>
      <c r="F90" s="306" t="s">
        <v>940</v>
      </c>
      <c r="G90" s="306" t="s">
        <v>940</v>
      </c>
      <c r="H90" s="108"/>
      <c r="I90" s="108"/>
      <c r="J90" s="108"/>
      <c r="K90" s="108"/>
      <c r="L90" s="108"/>
      <c r="M90" s="108"/>
    </row>
    <row r="91" spans="1:13" ht="17.5" customHeight="1" x14ac:dyDescent="0.35">
      <c r="A91" s="1225"/>
      <c r="B91" s="1225"/>
      <c r="C91" s="1225"/>
      <c r="D91" s="179">
        <v>2025</v>
      </c>
      <c r="E91" s="390">
        <v>186051.2391666667</v>
      </c>
      <c r="F91" s="390">
        <v>194392.41914489999</v>
      </c>
      <c r="G91" s="390">
        <v>380443.65831156698</v>
      </c>
      <c r="H91" s="108"/>
      <c r="I91" s="108"/>
      <c r="J91" s="108"/>
      <c r="K91" s="108"/>
      <c r="L91" s="108"/>
      <c r="M91" s="108"/>
    </row>
    <row r="92" spans="1:13" ht="17.5" customHeight="1" x14ac:dyDescent="0.35">
      <c r="A92" s="1217" t="s">
        <v>867</v>
      </c>
      <c r="B92" s="1217"/>
      <c r="C92" s="1217"/>
      <c r="D92" s="195">
        <v>2024</v>
      </c>
      <c r="E92" s="306">
        <v>404650.26836111123</v>
      </c>
      <c r="F92" s="306">
        <v>181228.06</v>
      </c>
      <c r="G92" s="306">
        <v>585878.32836111099</v>
      </c>
      <c r="H92" s="108"/>
      <c r="I92" s="108"/>
      <c r="J92" s="108"/>
      <c r="K92" s="108"/>
      <c r="L92" s="108"/>
      <c r="M92" s="108"/>
    </row>
    <row r="93" spans="1:13" ht="17.5" customHeight="1" x14ac:dyDescent="0.35">
      <c r="A93" s="1225"/>
      <c r="B93" s="1225"/>
      <c r="C93" s="1225"/>
      <c r="D93" s="179">
        <v>2025</v>
      </c>
      <c r="E93" s="390">
        <v>376884.94433333317</v>
      </c>
      <c r="F93" s="390">
        <v>199597.3</v>
      </c>
      <c r="G93" s="390">
        <v>576482.24433333299</v>
      </c>
      <c r="H93" s="108"/>
      <c r="I93" s="108"/>
      <c r="J93" s="108"/>
      <c r="K93" s="108"/>
      <c r="L93" s="108"/>
      <c r="M93" s="108"/>
    </row>
    <row r="94" spans="1:13" ht="17.5" customHeight="1" x14ac:dyDescent="0.35">
      <c r="A94" s="1217" t="s">
        <v>869</v>
      </c>
      <c r="B94" s="1217"/>
      <c r="C94" s="1217"/>
      <c r="D94" s="195">
        <v>2024</v>
      </c>
      <c r="E94" s="306">
        <v>2019321.6850833334</v>
      </c>
      <c r="F94" s="306">
        <v>1293314.1000599999</v>
      </c>
      <c r="G94" s="306">
        <v>3312635.7851433302</v>
      </c>
      <c r="H94" s="108"/>
      <c r="I94" s="108"/>
      <c r="J94" s="108"/>
      <c r="K94" s="108"/>
      <c r="L94" s="108"/>
      <c r="M94" s="108"/>
    </row>
    <row r="95" spans="1:13" ht="17.5" customHeight="1" x14ac:dyDescent="0.35">
      <c r="A95" s="1225"/>
      <c r="B95" s="1225"/>
      <c r="C95" s="1225"/>
      <c r="D95" s="179">
        <v>2025</v>
      </c>
      <c r="E95" s="390">
        <v>2030117.0490833339</v>
      </c>
      <c r="F95" s="390">
        <v>1276447.8934799999</v>
      </c>
      <c r="G95" s="390">
        <v>3306564.9425633298</v>
      </c>
      <c r="H95" s="108"/>
      <c r="I95" s="108"/>
      <c r="J95" s="108"/>
      <c r="K95" s="108"/>
      <c r="L95" s="108"/>
      <c r="M95" s="108"/>
    </row>
    <row r="96" spans="1:13" ht="17.5" customHeight="1" x14ac:dyDescent="0.35">
      <c r="A96" s="1217" t="s">
        <v>870</v>
      </c>
      <c r="B96" s="1217"/>
      <c r="C96" s="1217"/>
      <c r="D96" s="195">
        <v>2024</v>
      </c>
      <c r="E96" s="306">
        <v>69699.937861111131</v>
      </c>
      <c r="F96" s="306">
        <v>156269.279958</v>
      </c>
      <c r="G96" s="306">
        <v>225969.21781911101</v>
      </c>
      <c r="H96" s="108"/>
      <c r="I96" s="108"/>
      <c r="J96" s="108"/>
      <c r="K96" s="108"/>
      <c r="L96" s="108"/>
      <c r="M96" s="108"/>
    </row>
    <row r="97" spans="1:13" x14ac:dyDescent="0.35">
      <c r="A97" s="1225"/>
      <c r="B97" s="1225"/>
      <c r="C97" s="1225"/>
      <c r="D97" s="179">
        <v>2025</v>
      </c>
      <c r="E97" s="390">
        <v>73416.538861111083</v>
      </c>
      <c r="F97" s="390">
        <v>155113.10746999999</v>
      </c>
      <c r="G97" s="390">
        <v>228529.646331111</v>
      </c>
      <c r="H97" s="108"/>
      <c r="I97" s="108"/>
      <c r="J97" s="108"/>
      <c r="K97" s="108"/>
      <c r="L97" s="108"/>
      <c r="M97" s="108"/>
    </row>
    <row r="98" spans="1:13" x14ac:dyDescent="0.35">
      <c r="A98" s="116" t="s">
        <v>1492</v>
      </c>
      <c r="B98" s="116"/>
      <c r="C98" s="116"/>
      <c r="D98" s="116"/>
      <c r="E98" s="391">
        <v>2753207.0877777701</v>
      </c>
      <c r="F98" s="391">
        <v>2052457.4162081899</v>
      </c>
      <c r="G98" s="391">
        <v>4805664.5039859703</v>
      </c>
      <c r="H98" s="108"/>
      <c r="I98" s="108"/>
      <c r="J98" s="108"/>
      <c r="K98" s="108"/>
      <c r="L98" s="108"/>
      <c r="M98" s="108"/>
    </row>
    <row r="99" spans="1:13" x14ac:dyDescent="0.35">
      <c r="A99" s="1186" t="s">
        <v>1177</v>
      </c>
      <c r="B99" s="1186"/>
      <c r="C99" s="1186"/>
      <c r="D99" s="1186"/>
      <c r="E99" s="1186"/>
      <c r="F99" s="1186"/>
      <c r="G99" s="108"/>
      <c r="H99" s="108"/>
      <c r="I99" s="108"/>
      <c r="J99" s="108"/>
      <c r="K99" s="108"/>
      <c r="L99" s="108"/>
      <c r="M99" s="108"/>
    </row>
    <row r="100" spans="1:13" ht="10" customHeight="1" x14ac:dyDescent="0.35">
      <c r="A100" s="108"/>
      <c r="B100" s="108"/>
      <c r="C100" s="108"/>
      <c r="D100" s="108"/>
      <c r="E100" s="108"/>
      <c r="F100" s="108"/>
      <c r="G100" s="108"/>
      <c r="H100" s="108"/>
      <c r="I100" s="108"/>
      <c r="J100" s="108"/>
    </row>
    <row r="101" spans="1:13" s="405" customFormat="1" ht="26.15" customHeight="1" x14ac:dyDescent="0.35">
      <c r="A101" s="1324" t="s">
        <v>1493</v>
      </c>
      <c r="B101" s="1324"/>
      <c r="C101" s="1324"/>
      <c r="D101" s="1324"/>
      <c r="E101" s="1324"/>
      <c r="F101" s="1324"/>
      <c r="G101" s="1324"/>
      <c r="H101" s="583"/>
      <c r="I101" s="579"/>
      <c r="J101" s="579"/>
    </row>
    <row r="102" spans="1:13" s="405" customFormat="1" ht="26.15" customHeight="1" x14ac:dyDescent="0.35">
      <c r="A102" s="1328" t="s">
        <v>1494</v>
      </c>
      <c r="B102" s="1328"/>
      <c r="C102" s="1328"/>
      <c r="D102" s="1328"/>
      <c r="E102" s="1328"/>
      <c r="F102" s="1328"/>
      <c r="G102" s="1328"/>
      <c r="H102" s="579"/>
    </row>
    <row r="103" spans="1:13" ht="17.5" customHeight="1" x14ac:dyDescent="0.35">
      <c r="A103" s="1335" t="s">
        <v>1023</v>
      </c>
      <c r="B103" s="1335"/>
      <c r="C103" s="1335"/>
      <c r="D103" s="556" t="s">
        <v>1261</v>
      </c>
      <c r="E103" s="254"/>
      <c r="F103" s="557">
        <v>2024</v>
      </c>
      <c r="G103" s="557">
        <v>2025</v>
      </c>
      <c r="H103" s="108"/>
    </row>
    <row r="104" spans="1:13" ht="17.5" customHeight="1" x14ac:dyDescent="0.35">
      <c r="A104" s="942" t="s">
        <v>866</v>
      </c>
      <c r="B104" s="942"/>
      <c r="C104" s="942"/>
      <c r="D104" s="191" t="s">
        <v>1340</v>
      </c>
      <c r="E104" s="116"/>
      <c r="F104" s="326">
        <v>353.46000000000004</v>
      </c>
      <c r="G104" s="390">
        <v>497.303</v>
      </c>
      <c r="H104" s="108"/>
    </row>
    <row r="105" spans="1:13" ht="17.5" customHeight="1" x14ac:dyDescent="0.35">
      <c r="A105" s="942" t="s">
        <v>941</v>
      </c>
      <c r="B105" s="942"/>
      <c r="C105" s="942"/>
      <c r="D105" s="191" t="s">
        <v>1340</v>
      </c>
      <c r="E105" s="116"/>
      <c r="F105" s="326"/>
      <c r="G105" s="390">
        <v>214.9085</v>
      </c>
      <c r="H105" s="108"/>
    </row>
    <row r="106" spans="1:13" ht="17.5" customHeight="1" x14ac:dyDescent="0.35">
      <c r="A106" s="942" t="s">
        <v>867</v>
      </c>
      <c r="B106" s="942"/>
      <c r="C106" s="942"/>
      <c r="D106" s="191" t="s">
        <v>1340</v>
      </c>
      <c r="E106" s="116"/>
      <c r="F106" s="326">
        <v>392.38</v>
      </c>
      <c r="G106" s="390">
        <v>276.39999999999998</v>
      </c>
      <c r="H106" s="108"/>
    </row>
    <row r="107" spans="1:13" ht="17.5" customHeight="1" x14ac:dyDescent="0.35">
      <c r="A107" s="942" t="s">
        <v>869</v>
      </c>
      <c r="B107" s="942"/>
      <c r="C107" s="942"/>
      <c r="D107" s="191" t="s">
        <v>1340</v>
      </c>
      <c r="E107" s="116"/>
      <c r="F107" s="326">
        <v>2942.6035000000002</v>
      </c>
      <c r="G107" s="390">
        <v>2953.5436</v>
      </c>
      <c r="H107" s="108"/>
    </row>
    <row r="108" spans="1:13" ht="17.5" customHeight="1" x14ac:dyDescent="0.35">
      <c r="A108" s="942" t="s">
        <v>870</v>
      </c>
      <c r="B108" s="942"/>
      <c r="C108" s="942"/>
      <c r="D108" s="191" t="s">
        <v>1340</v>
      </c>
      <c r="E108" s="116"/>
      <c r="F108" s="326">
        <v>633.54040000000009</v>
      </c>
      <c r="G108" s="390">
        <v>781.60029999999995</v>
      </c>
      <c r="H108" s="108"/>
    </row>
    <row r="109" spans="1:13" ht="17.5" customHeight="1" x14ac:dyDescent="0.35">
      <c r="A109" s="333" t="s">
        <v>998</v>
      </c>
      <c r="B109" s="328"/>
      <c r="C109" s="328"/>
      <c r="D109" s="334"/>
      <c r="E109" s="334"/>
      <c r="F109" s="335">
        <v>4321.9799999999996</v>
      </c>
      <c r="G109" s="392">
        <v>4723.76</v>
      </c>
      <c r="H109" s="108"/>
    </row>
    <row r="110" spans="1:13" ht="10" customHeight="1" x14ac:dyDescent="0.35">
      <c r="A110" s="108"/>
      <c r="B110" s="108"/>
      <c r="C110" s="108"/>
      <c r="D110" s="108"/>
      <c r="E110" s="108"/>
      <c r="F110" s="108"/>
      <c r="G110" s="108"/>
      <c r="H110" s="108"/>
      <c r="I110" s="108"/>
      <c r="J110" s="108"/>
    </row>
    <row r="111" spans="1:13" s="405" customFormat="1" ht="26.15" customHeight="1" x14ac:dyDescent="0.35">
      <c r="A111" s="1323" t="s">
        <v>1495</v>
      </c>
      <c r="B111" s="1323"/>
      <c r="C111" s="1323"/>
      <c r="D111" s="1323"/>
      <c r="E111" s="1323"/>
      <c r="F111" s="1323"/>
      <c r="G111" s="579"/>
      <c r="H111" s="579"/>
      <c r="I111" s="579"/>
      <c r="J111" s="579"/>
    </row>
    <row r="112" spans="1:13" ht="17.5" customHeight="1" x14ac:dyDescent="0.35">
      <c r="A112" s="558" t="s">
        <v>1023</v>
      </c>
      <c r="B112" s="1336"/>
      <c r="C112" s="1336"/>
      <c r="D112" s="559">
        <v>2024</v>
      </c>
      <c r="E112" s="559">
        <v>2025</v>
      </c>
      <c r="F112" s="555"/>
      <c r="G112" s="108"/>
      <c r="H112" s="108"/>
    </row>
    <row r="113" spans="1:13" ht="17.5" customHeight="1" x14ac:dyDescent="0.35">
      <c r="A113" s="1152" t="s">
        <v>866</v>
      </c>
      <c r="B113" s="1152"/>
      <c r="C113" s="1152"/>
      <c r="D113" s="308">
        <v>0.2</v>
      </c>
      <c r="E113" s="294">
        <v>0.25</v>
      </c>
      <c r="F113" s="108"/>
      <c r="G113" s="108"/>
      <c r="H113" s="108"/>
    </row>
    <row r="114" spans="1:13" ht="17.5" customHeight="1" x14ac:dyDescent="0.35">
      <c r="A114" s="1330" t="s">
        <v>941</v>
      </c>
      <c r="B114" s="1330"/>
      <c r="C114" s="1330"/>
      <c r="D114" s="308" t="s">
        <v>940</v>
      </c>
      <c r="E114" s="294">
        <v>0.13</v>
      </c>
      <c r="F114" s="108"/>
      <c r="G114" s="108"/>
      <c r="H114" s="108"/>
    </row>
    <row r="115" spans="1:13" ht="17.5" customHeight="1" x14ac:dyDescent="0.35">
      <c r="A115" s="1152" t="s">
        <v>867</v>
      </c>
      <c r="B115" s="1152"/>
      <c r="C115" s="1152"/>
      <c r="D115" s="308">
        <v>0.15</v>
      </c>
      <c r="E115" s="294">
        <v>7.0000000000000007E-2</v>
      </c>
      <c r="F115" s="108"/>
      <c r="G115" s="108"/>
      <c r="H115" s="108"/>
    </row>
    <row r="116" spans="1:13" ht="17.5" customHeight="1" x14ac:dyDescent="0.35">
      <c r="A116" s="1152" t="s">
        <v>869</v>
      </c>
      <c r="B116" s="1152"/>
      <c r="C116" s="1152"/>
      <c r="D116" s="308">
        <v>0.06</v>
      </c>
      <c r="E116" s="294">
        <v>0.06</v>
      </c>
      <c r="F116" s="108"/>
      <c r="G116" s="108"/>
      <c r="H116" s="108"/>
    </row>
    <row r="117" spans="1:13" ht="17.5" customHeight="1" x14ac:dyDescent="0.35">
      <c r="A117" s="1152" t="s">
        <v>870</v>
      </c>
      <c r="B117" s="1152"/>
      <c r="C117" s="1152"/>
      <c r="D117" s="308">
        <v>0.61</v>
      </c>
      <c r="E117" s="294">
        <v>0.68</v>
      </c>
      <c r="F117" s="108"/>
      <c r="G117" s="108"/>
      <c r="H117" s="108"/>
    </row>
    <row r="118" spans="1:13" ht="17.5" customHeight="1" x14ac:dyDescent="0.35">
      <c r="A118" s="1241" t="s">
        <v>998</v>
      </c>
      <c r="B118" s="1241"/>
      <c r="C118" s="1241"/>
      <c r="D118" s="312">
        <v>0.08</v>
      </c>
      <c r="E118" s="295">
        <v>0.08</v>
      </c>
      <c r="F118" s="108"/>
      <c r="G118" s="108"/>
      <c r="H118" s="108"/>
    </row>
    <row r="119" spans="1:13" ht="10" customHeight="1" x14ac:dyDescent="0.35">
      <c r="A119" s="108"/>
      <c r="B119" s="108"/>
      <c r="C119" s="108"/>
      <c r="D119" s="108"/>
      <c r="E119" s="108"/>
      <c r="F119" s="108"/>
      <c r="G119" s="108"/>
      <c r="H119" s="108"/>
      <c r="I119" s="108"/>
      <c r="J119" s="108"/>
    </row>
    <row r="120" spans="1:13" s="405" customFormat="1" ht="26.15" customHeight="1" x14ac:dyDescent="0.35">
      <c r="A120" s="1324"/>
      <c r="B120" s="1324"/>
      <c r="C120" s="1324"/>
      <c r="D120" s="1324"/>
      <c r="E120" s="1324"/>
      <c r="F120" s="1324"/>
      <c r="G120" s="1324"/>
      <c r="H120" s="1324"/>
      <c r="I120" s="1324"/>
      <c r="J120" s="579"/>
    </row>
    <row r="121" spans="1:13" s="405" customFormat="1" ht="26.15" customHeight="1" x14ac:dyDescent="0.35">
      <c r="A121" s="1329" t="s">
        <v>1186</v>
      </c>
      <c r="B121" s="1329"/>
      <c r="C121" s="1329"/>
      <c r="D121" s="1329"/>
      <c r="E121" s="1329"/>
      <c r="F121" s="1329"/>
      <c r="G121" s="1329"/>
      <c r="H121" s="1329"/>
      <c r="I121" s="579"/>
      <c r="J121" s="579"/>
      <c r="K121" s="579"/>
      <c r="L121" s="579"/>
      <c r="M121" s="579"/>
    </row>
    <row r="122" spans="1:13" ht="25" x14ac:dyDescent="0.35">
      <c r="A122" s="173" t="s">
        <v>1023</v>
      </c>
      <c r="B122" s="893"/>
      <c r="C122" s="893"/>
      <c r="D122" s="556" t="s">
        <v>937</v>
      </c>
      <c r="E122" s="254" t="s">
        <v>1187</v>
      </c>
      <c r="F122" s="254" t="s">
        <v>1188</v>
      </c>
      <c r="G122" s="254" t="s">
        <v>1189</v>
      </c>
      <c r="H122" s="254" t="s">
        <v>998</v>
      </c>
      <c r="I122" s="108"/>
      <c r="J122" s="108"/>
      <c r="K122" s="108"/>
      <c r="L122" s="108"/>
      <c r="M122" s="108"/>
    </row>
    <row r="123" spans="1:13" x14ac:dyDescent="0.35">
      <c r="A123" s="1228" t="s">
        <v>866</v>
      </c>
      <c r="B123" s="1228"/>
      <c r="C123" s="1228"/>
      <c r="D123" s="191">
        <v>2024</v>
      </c>
      <c r="E123" s="306">
        <v>19084.946100000001</v>
      </c>
      <c r="F123" s="306">
        <v>151462.66730000009</v>
      </c>
      <c r="G123" s="306">
        <v>439323.31770000001</v>
      </c>
      <c r="H123" s="304">
        <v>609870.93110000016</v>
      </c>
      <c r="I123" s="108"/>
      <c r="J123" s="108"/>
      <c r="K123" s="108"/>
      <c r="L123" s="108"/>
      <c r="M123" s="108"/>
    </row>
    <row r="124" spans="1:13" ht="17.5" customHeight="1" x14ac:dyDescent="0.35">
      <c r="A124" s="1225"/>
      <c r="B124" s="1225"/>
      <c r="C124" s="1225"/>
      <c r="D124" s="179">
        <v>2025</v>
      </c>
      <c r="E124" s="390">
        <v>21002.453200000004</v>
      </c>
      <c r="F124" s="390">
        <v>156357.55069999999</v>
      </c>
      <c r="G124" s="390">
        <v>515757.69</v>
      </c>
      <c r="H124" s="391">
        <v>693117.69390000007</v>
      </c>
      <c r="I124" s="108"/>
      <c r="J124" s="108"/>
      <c r="K124" s="108"/>
      <c r="L124" s="108"/>
      <c r="M124" s="108"/>
    </row>
    <row r="125" spans="1:13" ht="17.5" customHeight="1" x14ac:dyDescent="0.35">
      <c r="A125" s="1330" t="s">
        <v>941</v>
      </c>
      <c r="B125" s="1330"/>
      <c r="C125" s="1330"/>
      <c r="D125" s="195">
        <v>2024</v>
      </c>
      <c r="E125" s="306" t="s">
        <v>1182</v>
      </c>
      <c r="F125" s="306" t="s">
        <v>1182</v>
      </c>
      <c r="G125" s="306" t="s">
        <v>1182</v>
      </c>
      <c r="H125" s="304" t="s">
        <v>1182</v>
      </c>
      <c r="I125" s="108"/>
      <c r="J125" s="108"/>
      <c r="K125" s="108"/>
      <c r="L125" s="108"/>
      <c r="M125" s="108"/>
    </row>
    <row r="126" spans="1:13" ht="17.5" customHeight="1" x14ac:dyDescent="0.35">
      <c r="A126" s="1225"/>
      <c r="B126" s="1225"/>
      <c r="C126" s="1225"/>
      <c r="D126" s="179">
        <v>2025</v>
      </c>
      <c r="E126" s="390">
        <v>44123.516499999998</v>
      </c>
      <c r="F126" s="390">
        <v>263323.97120000003</v>
      </c>
      <c r="G126" s="390">
        <v>389234.33620000002</v>
      </c>
      <c r="H126" s="391">
        <v>696681.82390000008</v>
      </c>
      <c r="I126" s="108"/>
      <c r="J126" s="108"/>
      <c r="K126" s="108"/>
      <c r="L126" s="108"/>
      <c r="M126" s="108"/>
    </row>
    <row r="127" spans="1:13" ht="17.5" customHeight="1" x14ac:dyDescent="0.35">
      <c r="A127" s="1217" t="s">
        <v>867</v>
      </c>
      <c r="B127" s="1217"/>
      <c r="C127" s="1217"/>
      <c r="D127" s="195">
        <v>2024</v>
      </c>
      <c r="E127" s="306">
        <v>102971.4662</v>
      </c>
      <c r="F127" s="306">
        <v>2392.2103000000006</v>
      </c>
      <c r="G127" s="306">
        <v>150799.41780000008</v>
      </c>
      <c r="H127" s="304">
        <v>256163.09430000008</v>
      </c>
      <c r="I127" s="108"/>
      <c r="J127" s="108"/>
      <c r="K127" s="108"/>
      <c r="L127" s="108"/>
      <c r="M127" s="108"/>
    </row>
    <row r="128" spans="1:13" ht="17.5" customHeight="1" x14ac:dyDescent="0.35">
      <c r="A128" s="1225"/>
      <c r="B128" s="1225"/>
      <c r="C128" s="1225"/>
      <c r="D128" s="179">
        <v>2025</v>
      </c>
      <c r="E128" s="390">
        <v>95622.992500000037</v>
      </c>
      <c r="F128" s="390">
        <v>6387.1134000000011</v>
      </c>
      <c r="G128" s="390">
        <v>197246.8021</v>
      </c>
      <c r="H128" s="391">
        <v>299256.90800000005</v>
      </c>
      <c r="I128" s="108"/>
      <c r="J128" s="108"/>
      <c r="K128" s="108"/>
      <c r="L128" s="108"/>
      <c r="M128" s="108"/>
    </row>
    <row r="129" spans="1:13" ht="17.5" customHeight="1" x14ac:dyDescent="0.35">
      <c r="A129" s="1217" t="s">
        <v>869</v>
      </c>
      <c r="B129" s="1217"/>
      <c r="C129" s="1217"/>
      <c r="D129" s="195">
        <v>2024</v>
      </c>
      <c r="E129" s="306">
        <v>508418.17540000001</v>
      </c>
      <c r="F129" s="306">
        <v>220934.80420000001</v>
      </c>
      <c r="G129" s="306">
        <v>2109632.8018999998</v>
      </c>
      <c r="H129" s="304">
        <v>2838985.7814999996</v>
      </c>
      <c r="I129" s="108"/>
      <c r="J129" s="108"/>
      <c r="K129" s="108"/>
      <c r="L129" s="108"/>
      <c r="M129" s="108"/>
    </row>
    <row r="130" spans="1:13" ht="17.5" customHeight="1" x14ac:dyDescent="0.35">
      <c r="A130" s="1227"/>
      <c r="B130" s="1227"/>
      <c r="C130" s="1227"/>
      <c r="D130" s="393">
        <v>2025</v>
      </c>
      <c r="E130" s="390">
        <v>510532.49389999983</v>
      </c>
      <c r="F130" s="390">
        <v>270989.88759999996</v>
      </c>
      <c r="G130" s="390">
        <v>2541239.7749999999</v>
      </c>
      <c r="H130" s="391">
        <v>3322762.1564999996</v>
      </c>
      <c r="I130" s="108"/>
      <c r="J130" s="108"/>
      <c r="K130" s="108"/>
      <c r="L130" s="108"/>
      <c r="M130" s="108"/>
    </row>
    <row r="131" spans="1:13" ht="17.5" customHeight="1" x14ac:dyDescent="0.35">
      <c r="A131" s="1228" t="s">
        <v>870</v>
      </c>
      <c r="B131" s="1228"/>
      <c r="C131" s="1228"/>
      <c r="D131" s="191">
        <v>2024</v>
      </c>
      <c r="E131" s="306">
        <v>17088.559499999999</v>
      </c>
      <c r="F131" s="306">
        <v>21130.926700000004</v>
      </c>
      <c r="G131" s="306">
        <v>207192.67239999925</v>
      </c>
      <c r="H131" s="304">
        <v>245412.15859999927</v>
      </c>
      <c r="I131" s="108"/>
      <c r="J131" s="108"/>
      <c r="K131" s="108"/>
      <c r="L131" s="108"/>
      <c r="M131" s="108"/>
    </row>
    <row r="132" spans="1:13" ht="17.5" customHeight="1" x14ac:dyDescent="0.35">
      <c r="A132" s="1187"/>
      <c r="B132" s="1187"/>
      <c r="C132" s="1187"/>
      <c r="D132" s="179">
        <v>2025</v>
      </c>
      <c r="E132" s="390">
        <v>17543.7467</v>
      </c>
      <c r="F132" s="390">
        <v>27304.171900000001</v>
      </c>
      <c r="G132" s="390">
        <v>169939.45939999999</v>
      </c>
      <c r="H132" s="391">
        <v>214787.378</v>
      </c>
      <c r="I132" s="108"/>
      <c r="J132" s="108"/>
      <c r="K132" s="108"/>
      <c r="L132" s="108"/>
      <c r="M132" s="108"/>
    </row>
    <row r="133" spans="1:13" ht="17.5" customHeight="1" x14ac:dyDescent="0.35">
      <c r="A133" s="266" t="s">
        <v>32</v>
      </c>
      <c r="B133" s="266"/>
      <c r="C133" s="266"/>
      <c r="D133" s="265">
        <v>2024</v>
      </c>
      <c r="E133" s="304">
        <v>647563.14720000001</v>
      </c>
      <c r="F133" s="304">
        <v>395920.60850000015</v>
      </c>
      <c r="G133" s="304">
        <v>2906948.2097999989</v>
      </c>
      <c r="H133" s="304">
        <v>3950431.965499999</v>
      </c>
      <c r="I133" s="108"/>
      <c r="J133" s="108"/>
      <c r="K133" s="108"/>
      <c r="L133" s="108"/>
      <c r="M133" s="108"/>
    </row>
    <row r="134" spans="1:13" ht="17.5" customHeight="1" x14ac:dyDescent="0.35">
      <c r="A134" s="116"/>
      <c r="B134" s="116"/>
      <c r="C134" s="116"/>
      <c r="D134" s="267">
        <v>2025</v>
      </c>
      <c r="E134" s="391">
        <v>688825.20279999904</v>
      </c>
      <c r="F134" s="391">
        <v>724362.69480000006</v>
      </c>
      <c r="G134" s="391">
        <v>3813418.0627000001</v>
      </c>
      <c r="H134" s="391">
        <v>5226605.9602999995</v>
      </c>
      <c r="I134" s="108"/>
      <c r="J134" s="108"/>
      <c r="K134" s="108"/>
      <c r="L134" s="108"/>
      <c r="M134" s="108"/>
    </row>
    <row r="135" spans="1:13" ht="71.150000000000006" customHeight="1" x14ac:dyDescent="0.35">
      <c r="A135" s="1193" t="s">
        <v>1496</v>
      </c>
      <c r="B135" s="1193"/>
      <c r="C135" s="1193"/>
      <c r="D135" s="1193"/>
      <c r="E135" s="1193"/>
      <c r="F135" s="1193"/>
      <c r="G135" s="1193"/>
      <c r="H135" s="1193"/>
      <c r="I135" s="108"/>
      <c r="J135" s="108"/>
      <c r="K135" s="108"/>
      <c r="L135" s="108"/>
      <c r="M135" s="108"/>
    </row>
    <row r="136" spans="1:13" ht="10" customHeight="1" x14ac:dyDescent="0.35">
      <c r="A136" s="310"/>
      <c r="B136" s="310"/>
      <c r="C136" s="310"/>
      <c r="D136" s="310"/>
      <c r="E136" s="310"/>
      <c r="F136" s="310"/>
      <c r="G136" s="310"/>
      <c r="H136" s="310"/>
      <c r="I136" s="108"/>
      <c r="J136" s="108"/>
      <c r="K136" s="108"/>
      <c r="L136" s="108"/>
      <c r="M136" s="108"/>
    </row>
    <row r="137" spans="1:13" s="405" customFormat="1" ht="26.15" customHeight="1" x14ac:dyDescent="0.35">
      <c r="A137" s="1329" t="s">
        <v>1191</v>
      </c>
      <c r="B137" s="1329"/>
      <c r="C137" s="1329"/>
      <c r="D137" s="1329"/>
      <c r="E137" s="1329"/>
      <c r="F137" s="1329"/>
      <c r="G137" s="1329"/>
      <c r="H137" s="1329"/>
      <c r="I137" s="579"/>
      <c r="J137" s="579"/>
      <c r="K137" s="579"/>
      <c r="L137" s="579"/>
      <c r="M137" s="579"/>
    </row>
    <row r="138" spans="1:13" ht="25" x14ac:dyDescent="0.35">
      <c r="A138" s="173" t="s">
        <v>1023</v>
      </c>
      <c r="B138" s="893"/>
      <c r="C138" s="893"/>
      <c r="D138" s="556" t="s">
        <v>937</v>
      </c>
      <c r="E138" s="254" t="s">
        <v>1187</v>
      </c>
      <c r="F138" s="254" t="s">
        <v>1188</v>
      </c>
      <c r="G138" s="254" t="s">
        <v>1189</v>
      </c>
      <c r="H138" s="254" t="s">
        <v>998</v>
      </c>
      <c r="I138" s="108"/>
      <c r="J138" s="108"/>
      <c r="K138" s="108"/>
      <c r="L138" s="108"/>
      <c r="M138" s="108"/>
    </row>
    <row r="139" spans="1:13" ht="17.25" customHeight="1" x14ac:dyDescent="0.35">
      <c r="A139" s="1228" t="s">
        <v>866</v>
      </c>
      <c r="B139" s="1228"/>
      <c r="C139" s="1228"/>
      <c r="D139" s="191">
        <v>2024</v>
      </c>
      <c r="E139" s="306">
        <v>19084.946100000001</v>
      </c>
      <c r="F139" s="306">
        <v>65641.136061748504</v>
      </c>
      <c r="G139" s="306">
        <v>439323.31770000001</v>
      </c>
      <c r="H139" s="304">
        <v>524049.3998617485</v>
      </c>
      <c r="I139" s="108"/>
      <c r="J139" s="108"/>
      <c r="K139" s="108"/>
      <c r="L139" s="108"/>
      <c r="M139" s="108"/>
    </row>
    <row r="140" spans="1:13" ht="17.25" customHeight="1" x14ac:dyDescent="0.35">
      <c r="A140" s="1225"/>
      <c r="B140" s="1225"/>
      <c r="C140" s="1225"/>
      <c r="D140" s="179">
        <v>2025</v>
      </c>
      <c r="E140" s="390">
        <v>21002.453200000004</v>
      </c>
      <c r="F140" s="390">
        <v>61137.376828719003</v>
      </c>
      <c r="G140" s="390">
        <v>515757.69</v>
      </c>
      <c r="H140" s="391">
        <v>597897.52002871898</v>
      </c>
      <c r="I140" s="108"/>
      <c r="J140" s="108"/>
      <c r="K140" s="108"/>
      <c r="L140" s="108"/>
      <c r="M140" s="108"/>
    </row>
    <row r="141" spans="1:13" ht="17.25" customHeight="1" x14ac:dyDescent="0.35">
      <c r="A141" s="1330" t="s">
        <v>941</v>
      </c>
      <c r="B141" s="1330"/>
      <c r="C141" s="1330"/>
      <c r="D141" s="195">
        <v>2024</v>
      </c>
      <c r="E141" s="306" t="s">
        <v>1182</v>
      </c>
      <c r="F141" s="306" t="s">
        <v>1182</v>
      </c>
      <c r="G141" s="306" t="s">
        <v>1182</v>
      </c>
      <c r="H141" s="304" t="s">
        <v>1182</v>
      </c>
      <c r="I141" s="108"/>
      <c r="J141" s="108"/>
      <c r="K141" s="108"/>
      <c r="L141" s="108"/>
      <c r="M141" s="108"/>
    </row>
    <row r="142" spans="1:13" ht="17.25" customHeight="1" x14ac:dyDescent="0.35">
      <c r="A142" s="1225"/>
      <c r="B142" s="1225"/>
      <c r="C142" s="1225"/>
      <c r="D142" s="179">
        <v>2025</v>
      </c>
      <c r="E142" s="390">
        <v>44123.516499999998</v>
      </c>
      <c r="F142" s="390">
        <v>263323.97120000003</v>
      </c>
      <c r="G142" s="390">
        <v>389234.33620000002</v>
      </c>
      <c r="H142" s="391">
        <v>696681.82390000008</v>
      </c>
      <c r="I142" s="108"/>
      <c r="J142" s="108"/>
      <c r="K142" s="108"/>
      <c r="L142" s="108"/>
      <c r="M142" s="108"/>
    </row>
    <row r="143" spans="1:13" ht="17.25" customHeight="1" x14ac:dyDescent="0.35">
      <c r="A143" s="1217" t="s">
        <v>867</v>
      </c>
      <c r="B143" s="1217"/>
      <c r="C143" s="1217"/>
      <c r="D143" s="195">
        <v>2024</v>
      </c>
      <c r="E143" s="306">
        <v>102971.46620000002</v>
      </c>
      <c r="F143" s="306">
        <v>2392.2103000000006</v>
      </c>
      <c r="G143" s="306">
        <v>150799.41780000008</v>
      </c>
      <c r="H143" s="304">
        <v>256163.09430000011</v>
      </c>
      <c r="I143" s="108"/>
      <c r="J143" s="108"/>
      <c r="K143" s="108"/>
      <c r="L143" s="108"/>
      <c r="M143" s="108"/>
    </row>
    <row r="144" spans="1:13" ht="17.25" customHeight="1" x14ac:dyDescent="0.35">
      <c r="A144" s="1225"/>
      <c r="B144" s="1225"/>
      <c r="C144" s="1225"/>
      <c r="D144" s="179">
        <v>2025</v>
      </c>
      <c r="E144" s="390">
        <v>95622.992500000037</v>
      </c>
      <c r="F144" s="390">
        <v>6387.1134000000011</v>
      </c>
      <c r="G144" s="390">
        <v>197246.8021</v>
      </c>
      <c r="H144" s="391">
        <v>299256.90800000005</v>
      </c>
      <c r="I144" s="108"/>
      <c r="J144" s="108"/>
      <c r="K144" s="108"/>
      <c r="L144" s="108"/>
      <c r="M144" s="108"/>
    </row>
    <row r="145" spans="1:13" ht="17.25" customHeight="1" x14ac:dyDescent="0.35">
      <c r="A145" s="1217" t="s">
        <v>869</v>
      </c>
      <c r="B145" s="1217"/>
      <c r="C145" s="1217"/>
      <c r="D145" s="195">
        <v>2024</v>
      </c>
      <c r="E145" s="306">
        <v>508418.17539999983</v>
      </c>
      <c r="F145" s="306">
        <v>220934.80420000001</v>
      </c>
      <c r="G145" s="306">
        <v>2109632.8018999998</v>
      </c>
      <c r="H145" s="304">
        <v>2838985.7814999996</v>
      </c>
      <c r="I145" s="108"/>
      <c r="J145" s="108"/>
      <c r="K145" s="108"/>
      <c r="L145" s="108"/>
      <c r="M145" s="108"/>
    </row>
    <row r="146" spans="1:13" ht="17.25" customHeight="1" x14ac:dyDescent="0.35">
      <c r="A146" s="1227"/>
      <c r="B146" s="1227"/>
      <c r="C146" s="1227"/>
      <c r="D146" s="179">
        <v>2025</v>
      </c>
      <c r="E146" s="390">
        <v>510532.49389999983</v>
      </c>
      <c r="F146" s="390">
        <v>270989.88759999996</v>
      </c>
      <c r="G146" s="390">
        <v>2541239.7749999999</v>
      </c>
      <c r="H146" s="391">
        <v>3322762.1564999996</v>
      </c>
      <c r="I146" s="108"/>
      <c r="J146" s="108"/>
      <c r="K146" s="108"/>
      <c r="L146" s="108"/>
      <c r="M146" s="108"/>
    </row>
    <row r="147" spans="1:13" ht="17.25" customHeight="1" x14ac:dyDescent="0.35">
      <c r="A147" s="1228" t="s">
        <v>870</v>
      </c>
      <c r="B147" s="1228"/>
      <c r="C147" s="1228"/>
      <c r="D147" s="195">
        <v>2024</v>
      </c>
      <c r="E147" s="306">
        <v>17088.559500000003</v>
      </c>
      <c r="F147" s="306">
        <v>21130.926700000004</v>
      </c>
      <c r="G147" s="306">
        <v>207192.67239999925</v>
      </c>
      <c r="H147" s="304">
        <v>245412.15859999927</v>
      </c>
      <c r="I147" s="108"/>
      <c r="J147" s="108"/>
      <c r="K147" s="108"/>
      <c r="L147" s="108"/>
      <c r="M147" s="108"/>
    </row>
    <row r="148" spans="1:13" ht="17.25" customHeight="1" x14ac:dyDescent="0.35">
      <c r="A148" s="1187"/>
      <c r="B148" s="1187"/>
      <c r="C148" s="1187"/>
      <c r="D148" s="179">
        <v>2025</v>
      </c>
      <c r="E148" s="390">
        <v>17543.7467</v>
      </c>
      <c r="F148" s="390">
        <v>27304.171900000001</v>
      </c>
      <c r="G148" s="390">
        <v>169939.45939999999</v>
      </c>
      <c r="H148" s="391">
        <v>214787.378</v>
      </c>
      <c r="I148" s="108"/>
      <c r="J148" s="108"/>
      <c r="K148" s="108"/>
      <c r="L148" s="108"/>
      <c r="M148" s="108"/>
    </row>
    <row r="149" spans="1:13" ht="17.25" customHeight="1" x14ac:dyDescent="0.35">
      <c r="A149" s="266" t="s">
        <v>928</v>
      </c>
      <c r="B149" s="266"/>
      <c r="C149" s="266"/>
      <c r="D149" s="265">
        <v>2024</v>
      </c>
      <c r="E149" s="304">
        <v>647563.14719999977</v>
      </c>
      <c r="F149" s="304">
        <v>310099.07726174855</v>
      </c>
      <c r="G149" s="304">
        <v>2906948.2097999989</v>
      </c>
      <c r="H149" s="304">
        <v>3864610.4342617472</v>
      </c>
      <c r="I149" s="108"/>
      <c r="J149" s="108"/>
      <c r="K149" s="108"/>
      <c r="L149" s="108"/>
      <c r="M149" s="108"/>
    </row>
    <row r="150" spans="1:13" ht="17.25" customHeight="1" x14ac:dyDescent="0.35">
      <c r="A150" s="116"/>
      <c r="B150" s="116"/>
      <c r="C150" s="116"/>
      <c r="D150" s="267">
        <v>2025</v>
      </c>
      <c r="E150" s="391">
        <v>688825.20279999985</v>
      </c>
      <c r="F150" s="391">
        <v>629142.52092871896</v>
      </c>
      <c r="G150" s="391">
        <v>3813418.0627000001</v>
      </c>
      <c r="H150" s="391">
        <v>5131385.7864287179</v>
      </c>
      <c r="I150" s="108"/>
      <c r="J150" s="108"/>
      <c r="K150" s="108"/>
      <c r="L150" s="108"/>
      <c r="M150" s="108"/>
    </row>
    <row r="151" spans="1:13" ht="71.150000000000006" customHeight="1" x14ac:dyDescent="0.35">
      <c r="A151" s="1193" t="s">
        <v>1496</v>
      </c>
      <c r="B151" s="1193"/>
      <c r="C151" s="1193"/>
      <c r="D151" s="1193"/>
      <c r="E151" s="1193"/>
      <c r="F151" s="1193"/>
      <c r="G151" s="1193"/>
      <c r="H151" s="1193"/>
      <c r="I151" s="108"/>
      <c r="J151" s="108"/>
      <c r="K151" s="108"/>
      <c r="L151" s="108"/>
      <c r="M151" s="108"/>
    </row>
    <row r="152" spans="1:13" ht="10" customHeight="1" x14ac:dyDescent="0.35">
      <c r="A152" s="108"/>
      <c r="B152" s="108"/>
      <c r="C152" s="108"/>
      <c r="D152" s="108"/>
      <c r="E152" s="108"/>
      <c r="F152" s="108"/>
      <c r="G152" s="108"/>
      <c r="H152" s="108"/>
      <c r="I152" s="108"/>
      <c r="J152" s="108"/>
    </row>
    <row r="153" spans="1:13" s="405" customFormat="1" ht="26.15" customHeight="1" x14ac:dyDescent="0.35">
      <c r="A153" s="1328" t="s">
        <v>1207</v>
      </c>
      <c r="B153" s="1328"/>
      <c r="C153" s="1328"/>
      <c r="D153" s="1328"/>
      <c r="E153" s="1328"/>
      <c r="F153" s="1328"/>
      <c r="G153" s="1328"/>
      <c r="H153" s="601"/>
      <c r="I153" s="579"/>
      <c r="J153" s="579"/>
      <c r="K153" s="579"/>
      <c r="L153" s="579"/>
      <c r="M153" s="579"/>
    </row>
    <row r="154" spans="1:13" ht="25" x14ac:dyDescent="0.35">
      <c r="A154" s="173" t="s">
        <v>1023</v>
      </c>
      <c r="B154" s="893"/>
      <c r="C154" s="893"/>
      <c r="D154" s="556" t="s">
        <v>937</v>
      </c>
      <c r="E154" s="254" t="s">
        <v>1187</v>
      </c>
      <c r="F154" s="254" t="s">
        <v>1188</v>
      </c>
      <c r="G154" s="254" t="s">
        <v>1208</v>
      </c>
      <c r="H154" s="108"/>
      <c r="I154" s="108"/>
      <c r="J154" s="108"/>
      <c r="K154" s="108"/>
      <c r="L154" s="108"/>
      <c r="M154" s="108"/>
    </row>
    <row r="155" spans="1:13" x14ac:dyDescent="0.35">
      <c r="A155" s="1228" t="s">
        <v>866</v>
      </c>
      <c r="B155" s="1228"/>
      <c r="C155" s="1228"/>
      <c r="D155" s="191">
        <v>2024</v>
      </c>
      <c r="E155" s="306">
        <v>10.8723265483227</v>
      </c>
      <c r="F155" s="306">
        <v>86.285367018435693</v>
      </c>
      <c r="G155" s="306">
        <v>97.157693566758397</v>
      </c>
      <c r="H155" s="108"/>
      <c r="I155" s="108"/>
      <c r="J155" s="108"/>
      <c r="K155" s="108"/>
      <c r="L155" s="108"/>
      <c r="M155" s="108"/>
    </row>
    <row r="156" spans="1:13" x14ac:dyDescent="0.35">
      <c r="A156" s="1225"/>
      <c r="B156" s="1225"/>
      <c r="C156" s="1225"/>
      <c r="D156" s="179">
        <v>2025</v>
      </c>
      <c r="E156" s="390">
        <v>10.4458223842115</v>
      </c>
      <c r="F156" s="390">
        <v>77.766306035265401</v>
      </c>
      <c r="G156" s="390">
        <v>88.212128419476898</v>
      </c>
      <c r="H156" s="108"/>
      <c r="I156" s="108"/>
      <c r="J156" s="108"/>
      <c r="K156" s="108"/>
      <c r="L156" s="108"/>
      <c r="M156" s="108"/>
    </row>
    <row r="157" spans="1:13" ht="15" customHeight="1" x14ac:dyDescent="0.35">
      <c r="A157" s="1330" t="s">
        <v>941</v>
      </c>
      <c r="B157" s="1330"/>
      <c r="C157" s="1330"/>
      <c r="D157" s="195">
        <v>2024</v>
      </c>
      <c r="E157" s="306" t="s">
        <v>940</v>
      </c>
      <c r="F157" s="306" t="s">
        <v>940</v>
      </c>
      <c r="G157" s="306" t="s">
        <v>940</v>
      </c>
      <c r="H157" s="108"/>
      <c r="I157" s="108"/>
      <c r="J157" s="108"/>
      <c r="K157" s="108"/>
      <c r="L157" s="108"/>
      <c r="M157" s="108"/>
    </row>
    <row r="158" spans="1:13" x14ac:dyDescent="0.35">
      <c r="A158" s="1225"/>
      <c r="B158" s="1225"/>
      <c r="C158" s="1225"/>
      <c r="D158" s="179">
        <v>2025</v>
      </c>
      <c r="E158" s="390">
        <v>14.198977984035301</v>
      </c>
      <c r="F158" s="390">
        <v>84.737835202630393</v>
      </c>
      <c r="G158" s="390">
        <v>98.936813186665603</v>
      </c>
      <c r="H158" s="108"/>
      <c r="I158" s="108"/>
      <c r="J158" s="108"/>
      <c r="K158" s="108"/>
      <c r="L158" s="108"/>
      <c r="M158" s="108"/>
    </row>
    <row r="159" spans="1:13" x14ac:dyDescent="0.35">
      <c r="A159" s="1217" t="s">
        <v>867</v>
      </c>
      <c r="B159" s="1217"/>
      <c r="C159" s="1217"/>
      <c r="D159" s="195">
        <v>2024</v>
      </c>
      <c r="E159" s="306">
        <v>39.465823262934897</v>
      </c>
      <c r="F159" s="306">
        <v>0.91686126644249499</v>
      </c>
      <c r="G159" s="306">
        <v>40.3826845293774</v>
      </c>
      <c r="H159" s="108"/>
      <c r="I159" s="108"/>
      <c r="J159" s="108"/>
      <c r="K159" s="108"/>
      <c r="L159" s="108"/>
      <c r="M159" s="108"/>
    </row>
    <row r="160" spans="1:13" x14ac:dyDescent="0.35">
      <c r="A160" s="1225"/>
      <c r="B160" s="1225"/>
      <c r="C160" s="1225"/>
      <c r="D160" s="179">
        <v>2025</v>
      </c>
      <c r="E160" s="390">
        <v>24.894096162848001</v>
      </c>
      <c r="F160" s="390">
        <v>1.6627948051575001</v>
      </c>
      <c r="G160" s="390">
        <v>26.556890968005501</v>
      </c>
      <c r="H160" s="108"/>
      <c r="I160" s="108"/>
      <c r="J160" s="108"/>
      <c r="K160" s="108"/>
      <c r="L160" s="108"/>
      <c r="M160" s="108"/>
    </row>
    <row r="161" spans="1:13" x14ac:dyDescent="0.35">
      <c r="A161" s="1217" t="s">
        <v>869</v>
      </c>
      <c r="B161" s="1217"/>
      <c r="C161" s="1217"/>
      <c r="D161" s="195">
        <v>2024</v>
      </c>
      <c r="E161" s="306">
        <v>9.8555655819169505</v>
      </c>
      <c r="F161" s="306">
        <v>4.2827687078810204</v>
      </c>
      <c r="G161" s="306">
        <v>14.138334289797999</v>
      </c>
      <c r="H161" s="108"/>
      <c r="I161" s="108"/>
      <c r="J161" s="108"/>
      <c r="K161" s="108"/>
      <c r="L161" s="108"/>
      <c r="M161" s="108"/>
    </row>
    <row r="162" spans="1:13" x14ac:dyDescent="0.35">
      <c r="A162" s="1227"/>
      <c r="B162" s="1227"/>
      <c r="C162" s="1227"/>
      <c r="D162" s="179">
        <v>2025</v>
      </c>
      <c r="E162" s="390">
        <v>9.5579077266058103</v>
      </c>
      <c r="F162" s="390">
        <v>5.0733231899464801</v>
      </c>
      <c r="G162" s="390">
        <v>14.631230916552299</v>
      </c>
      <c r="H162" s="108"/>
      <c r="I162" s="108"/>
      <c r="J162" s="108"/>
      <c r="K162" s="108"/>
      <c r="L162" s="108"/>
      <c r="M162" s="108"/>
    </row>
    <row r="163" spans="1:13" x14ac:dyDescent="0.35">
      <c r="A163" s="1228" t="s">
        <v>870</v>
      </c>
      <c r="B163" s="1228"/>
      <c r="C163" s="1228"/>
      <c r="D163" s="195">
        <v>2024</v>
      </c>
      <c r="E163" s="306">
        <v>16.530203105834399</v>
      </c>
      <c r="F163" s="306">
        <v>20.440488864231099</v>
      </c>
      <c r="G163" s="306">
        <v>36.970691970065502</v>
      </c>
      <c r="H163" s="108"/>
      <c r="I163" s="108"/>
      <c r="J163" s="108"/>
      <c r="K163" s="108"/>
      <c r="L163" s="108"/>
      <c r="M163" s="108"/>
    </row>
    <row r="164" spans="1:13" x14ac:dyDescent="0.35">
      <c r="A164" s="1225"/>
      <c r="B164" s="1225"/>
      <c r="C164" s="1225"/>
      <c r="D164" s="179">
        <v>2025</v>
      </c>
      <c r="E164" s="390">
        <v>17.736487736232899</v>
      </c>
      <c r="F164" s="390">
        <v>27.604143991223101</v>
      </c>
      <c r="G164" s="390">
        <v>45.340631727456099</v>
      </c>
      <c r="H164" s="108"/>
      <c r="I164" s="108"/>
      <c r="J164" s="108"/>
      <c r="K164" s="108"/>
      <c r="L164" s="108"/>
      <c r="M164" s="108"/>
    </row>
    <row r="165" spans="1:13" ht="10" customHeight="1" x14ac:dyDescent="0.35">
      <c r="A165" s="108"/>
      <c r="B165" s="108"/>
      <c r="C165" s="108"/>
      <c r="D165" s="108"/>
      <c r="E165" s="108"/>
      <c r="F165" s="108"/>
      <c r="G165" s="108"/>
      <c r="H165" s="108"/>
      <c r="I165" s="108"/>
      <c r="J165" s="108"/>
      <c r="K165" s="108"/>
      <c r="L165" s="108"/>
      <c r="M165" s="108"/>
    </row>
    <row r="166" spans="1:13" s="405" customFormat="1" ht="26.15" customHeight="1" x14ac:dyDescent="0.35">
      <c r="A166" s="1329" t="s">
        <v>1209</v>
      </c>
      <c r="B166" s="1329"/>
      <c r="C166" s="1329"/>
      <c r="D166" s="1329"/>
      <c r="E166" s="1329"/>
      <c r="F166" s="1329"/>
      <c r="G166" s="1329"/>
      <c r="H166" s="579"/>
      <c r="I166" s="579"/>
      <c r="J166" s="579"/>
      <c r="K166" s="579"/>
      <c r="L166" s="579"/>
      <c r="M166" s="579"/>
    </row>
    <row r="167" spans="1:13" ht="25" x14ac:dyDescent="0.35">
      <c r="A167" s="173" t="s">
        <v>1023</v>
      </c>
      <c r="B167" s="893"/>
      <c r="C167" s="893"/>
      <c r="D167" s="556" t="s">
        <v>937</v>
      </c>
      <c r="E167" s="254" t="s">
        <v>1187</v>
      </c>
      <c r="F167" s="254" t="s">
        <v>1188</v>
      </c>
      <c r="G167" s="254" t="s">
        <v>1208</v>
      </c>
      <c r="H167" s="108"/>
      <c r="I167" s="108"/>
      <c r="J167" s="108"/>
      <c r="K167" s="108"/>
      <c r="L167" s="108"/>
      <c r="M167" s="108"/>
    </row>
    <row r="168" spans="1:13" x14ac:dyDescent="0.35">
      <c r="A168" s="1228" t="s">
        <v>866</v>
      </c>
      <c r="B168" s="1228"/>
      <c r="C168" s="1228"/>
      <c r="D168" s="191">
        <v>2024</v>
      </c>
      <c r="E168" s="306">
        <v>10.8723265483227</v>
      </c>
      <c r="F168" s="306">
        <v>37.39</v>
      </c>
      <c r="G168" s="306">
        <v>48.27</v>
      </c>
      <c r="H168" s="108"/>
      <c r="I168" s="108"/>
      <c r="J168" s="108"/>
      <c r="K168" s="108"/>
      <c r="L168" s="108"/>
      <c r="M168" s="108"/>
    </row>
    <row r="169" spans="1:13" x14ac:dyDescent="0.35">
      <c r="A169" s="1225"/>
      <c r="B169" s="1225"/>
      <c r="C169" s="1225"/>
      <c r="D169" s="179">
        <v>2025</v>
      </c>
      <c r="E169" s="390">
        <v>10.4458223842115</v>
      </c>
      <c r="F169" s="390">
        <v>30.41</v>
      </c>
      <c r="G169" s="390">
        <v>40.85</v>
      </c>
      <c r="H169" s="108"/>
      <c r="I169" s="108"/>
      <c r="J169" s="108"/>
      <c r="K169" s="108"/>
      <c r="L169" s="108"/>
      <c r="M169" s="108"/>
    </row>
    <row r="170" spans="1:13" ht="15" customHeight="1" x14ac:dyDescent="0.35">
      <c r="A170" s="1330" t="s">
        <v>941</v>
      </c>
      <c r="B170" s="1330"/>
      <c r="C170" s="1330"/>
      <c r="D170" s="195">
        <v>2024</v>
      </c>
      <c r="E170" s="306" t="s">
        <v>940</v>
      </c>
      <c r="F170" s="306" t="s">
        <v>940</v>
      </c>
      <c r="G170" s="306" t="s">
        <v>940</v>
      </c>
      <c r="H170" s="108"/>
      <c r="I170" s="108"/>
      <c r="J170" s="108"/>
      <c r="K170" s="108"/>
      <c r="L170" s="108"/>
      <c r="M170" s="108"/>
    </row>
    <row r="171" spans="1:13" x14ac:dyDescent="0.35">
      <c r="A171" s="1225"/>
      <c r="B171" s="1225"/>
      <c r="C171" s="1225"/>
      <c r="D171" s="179">
        <v>2025</v>
      </c>
      <c r="E171" s="390">
        <v>14.198977984035301</v>
      </c>
      <c r="F171" s="390">
        <v>84.737835202630393</v>
      </c>
      <c r="G171" s="390">
        <v>98.936813186665603</v>
      </c>
      <c r="H171" s="108"/>
      <c r="I171" s="108"/>
      <c r="J171" s="108"/>
      <c r="K171" s="108"/>
      <c r="L171" s="108"/>
      <c r="M171" s="108"/>
    </row>
    <row r="172" spans="1:13" x14ac:dyDescent="0.35">
      <c r="A172" s="1217" t="s">
        <v>867</v>
      </c>
      <c r="B172" s="1217"/>
      <c r="C172" s="1217"/>
      <c r="D172" s="195">
        <v>2024</v>
      </c>
      <c r="E172" s="306">
        <v>39.465823262934897</v>
      </c>
      <c r="F172" s="306">
        <v>0.91686126644249499</v>
      </c>
      <c r="G172" s="306">
        <v>40.3826845293774</v>
      </c>
      <c r="H172" s="108"/>
      <c r="I172" s="108"/>
      <c r="J172" s="108"/>
      <c r="K172" s="108"/>
      <c r="L172" s="108"/>
      <c r="M172" s="108"/>
    </row>
    <row r="173" spans="1:13" x14ac:dyDescent="0.35">
      <c r="A173" s="1225"/>
      <c r="B173" s="1225"/>
      <c r="C173" s="1225"/>
      <c r="D173" s="179">
        <v>2025</v>
      </c>
      <c r="E173" s="390">
        <v>24.894096162848001</v>
      </c>
      <c r="F173" s="390">
        <v>1.6627948051575001</v>
      </c>
      <c r="G173" s="390">
        <v>26.556890968005501</v>
      </c>
      <c r="H173" s="108"/>
      <c r="I173" s="108"/>
      <c r="J173" s="108"/>
      <c r="K173" s="108"/>
      <c r="L173" s="108"/>
      <c r="M173" s="108"/>
    </row>
    <row r="174" spans="1:13" x14ac:dyDescent="0.35">
      <c r="A174" s="1217" t="s">
        <v>869</v>
      </c>
      <c r="B174" s="1217"/>
      <c r="C174" s="1217"/>
      <c r="D174" s="195">
        <v>2024</v>
      </c>
      <c r="E174" s="306">
        <v>9.8555655819169505</v>
      </c>
      <c r="F174" s="306">
        <v>4.2827687078810204</v>
      </c>
      <c r="G174" s="306">
        <v>14.138334289797999</v>
      </c>
      <c r="H174" s="108"/>
      <c r="I174" s="108"/>
      <c r="J174" s="108"/>
      <c r="K174" s="108"/>
      <c r="L174" s="108"/>
      <c r="M174" s="108"/>
    </row>
    <row r="175" spans="1:13" x14ac:dyDescent="0.35">
      <c r="A175" s="1187"/>
      <c r="B175" s="1187"/>
      <c r="C175" s="1187"/>
      <c r="D175" s="179">
        <v>2025</v>
      </c>
      <c r="E175" s="390">
        <v>9.5579077266058103</v>
      </c>
      <c r="F175" s="390">
        <v>5.0733231899464801</v>
      </c>
      <c r="G175" s="390">
        <v>14.631230916552299</v>
      </c>
      <c r="H175" s="108"/>
      <c r="I175" s="108"/>
      <c r="J175" s="108"/>
      <c r="K175" s="108"/>
      <c r="L175" s="108"/>
      <c r="M175" s="108"/>
    </row>
    <row r="176" spans="1:13" x14ac:dyDescent="0.35">
      <c r="A176" s="910" t="s">
        <v>870</v>
      </c>
      <c r="B176" s="910"/>
      <c r="C176" s="910"/>
      <c r="D176" s="195">
        <v>2024</v>
      </c>
      <c r="E176" s="306">
        <v>16.530203105834399</v>
      </c>
      <c r="F176" s="306">
        <v>20.440488864231099</v>
      </c>
      <c r="G176" s="306">
        <v>36.970691970065502</v>
      </c>
      <c r="H176" s="108"/>
      <c r="I176" s="108"/>
      <c r="J176" s="108"/>
      <c r="K176" s="108"/>
      <c r="L176" s="108"/>
      <c r="M176" s="108"/>
    </row>
    <row r="177" spans="1:13" x14ac:dyDescent="0.35">
      <c r="A177" s="1225"/>
      <c r="B177" s="1225"/>
      <c r="C177" s="1225"/>
      <c r="D177" s="179">
        <v>2025</v>
      </c>
      <c r="E177" s="390">
        <v>17.736487736232899</v>
      </c>
      <c r="F177" s="390">
        <v>27.604143991223101</v>
      </c>
      <c r="G177" s="390">
        <v>45.340631727456099</v>
      </c>
      <c r="H177" s="108"/>
      <c r="I177" s="108"/>
      <c r="J177" s="108"/>
      <c r="K177" s="108"/>
      <c r="L177" s="108"/>
      <c r="M177" s="108"/>
    </row>
    <row r="178" spans="1:13" ht="10" customHeight="1" x14ac:dyDescent="0.35">
      <c r="A178" s="108"/>
      <c r="B178" s="108"/>
      <c r="C178" s="108"/>
      <c r="D178" s="108"/>
      <c r="E178" s="108"/>
      <c r="F178" s="108"/>
      <c r="G178" s="108"/>
      <c r="H178" s="108"/>
      <c r="I178" s="108"/>
      <c r="J178" s="108"/>
    </row>
    <row r="179" spans="1:13" s="405" customFormat="1" ht="26.15" customHeight="1" x14ac:dyDescent="0.35">
      <c r="A179" s="1328" t="s">
        <v>1268</v>
      </c>
      <c r="B179" s="1328"/>
      <c r="C179" s="1328"/>
      <c r="D179" s="1328"/>
      <c r="E179" s="1328"/>
      <c r="F179" s="1328"/>
      <c r="G179" s="579"/>
      <c r="H179" s="579"/>
    </row>
    <row r="180" spans="1:13" x14ac:dyDescent="0.35">
      <c r="A180" s="1335" t="s">
        <v>1269</v>
      </c>
      <c r="B180" s="1335"/>
      <c r="C180" s="1335"/>
      <c r="D180" s="556"/>
      <c r="E180" s="254">
        <v>2024</v>
      </c>
      <c r="F180" s="560">
        <v>2025</v>
      </c>
      <c r="G180" s="108"/>
      <c r="H180" s="108"/>
    </row>
    <row r="181" spans="1:13" ht="17.5" customHeight="1" x14ac:dyDescent="0.35">
      <c r="A181" s="1228" t="s">
        <v>1270</v>
      </c>
      <c r="B181" s="1228"/>
      <c r="C181" s="1228"/>
      <c r="D181" s="116" t="s">
        <v>998</v>
      </c>
      <c r="E181" s="304">
        <v>5853.5195999999996</v>
      </c>
      <c r="F181" s="391">
        <v>5795.2704999999996</v>
      </c>
      <c r="G181" s="108"/>
      <c r="H181" s="108"/>
    </row>
    <row r="182" spans="1:13" ht="17.5" customHeight="1" x14ac:dyDescent="0.35">
      <c r="A182" s="1218"/>
      <c r="B182" s="1218"/>
      <c r="C182" s="1218"/>
      <c r="D182" s="208" t="s">
        <v>866</v>
      </c>
      <c r="E182" s="306">
        <v>130.99980000000002</v>
      </c>
      <c r="F182" s="390">
        <v>246.42100000000005</v>
      </c>
      <c r="G182" s="108"/>
      <c r="H182" s="108"/>
    </row>
    <row r="183" spans="1:13" ht="17.5" customHeight="1" x14ac:dyDescent="0.35">
      <c r="A183" s="1187"/>
      <c r="B183" s="1187"/>
      <c r="C183" s="1187"/>
      <c r="D183" s="208" t="s">
        <v>941</v>
      </c>
      <c r="E183" s="306"/>
      <c r="F183" s="390">
        <v>19.750100000000003</v>
      </c>
      <c r="G183" s="108"/>
      <c r="H183" s="108"/>
    </row>
    <row r="184" spans="1:13" ht="17.5" customHeight="1" x14ac:dyDescent="0.35">
      <c r="A184" s="183"/>
      <c r="B184" s="183"/>
      <c r="C184" s="183"/>
      <c r="D184" s="208" t="s">
        <v>867</v>
      </c>
      <c r="E184" s="306">
        <v>4481.5000999999993</v>
      </c>
      <c r="F184" s="390">
        <v>4268.9998999999998</v>
      </c>
      <c r="G184" s="108"/>
      <c r="H184" s="108"/>
    </row>
    <row r="185" spans="1:13" ht="17.5" customHeight="1" x14ac:dyDescent="0.35">
      <c r="A185" s="1187"/>
      <c r="B185" s="1187"/>
      <c r="C185" s="1187"/>
      <c r="D185" s="208" t="s">
        <v>869</v>
      </c>
      <c r="E185" s="306">
        <v>1136.2999000000002</v>
      </c>
      <c r="F185" s="390">
        <v>1138.0998</v>
      </c>
      <c r="G185" s="108"/>
      <c r="H185" s="108"/>
    </row>
    <row r="186" spans="1:13" ht="17.5" customHeight="1" x14ac:dyDescent="0.35">
      <c r="A186" s="1225"/>
      <c r="B186" s="1225"/>
      <c r="C186" s="1337"/>
      <c r="D186" s="208" t="s">
        <v>870</v>
      </c>
      <c r="E186" s="306">
        <v>104.71980000000002</v>
      </c>
      <c r="F186" s="390">
        <v>121.99969999999999</v>
      </c>
      <c r="G186" s="108"/>
      <c r="H186" s="108"/>
    </row>
    <row r="187" spans="1:13" ht="17.5" customHeight="1" x14ac:dyDescent="0.35">
      <c r="A187" s="1228" t="s">
        <v>1271</v>
      </c>
      <c r="B187" s="1228"/>
      <c r="C187" s="1228"/>
      <c r="D187" s="116" t="s">
        <v>998</v>
      </c>
      <c r="E187" s="304">
        <v>178.20969999999994</v>
      </c>
      <c r="F187" s="391">
        <v>363.0539</v>
      </c>
      <c r="G187" s="108"/>
      <c r="H187" s="108"/>
    </row>
    <row r="188" spans="1:13" ht="17.5" customHeight="1" x14ac:dyDescent="0.35">
      <c r="A188" s="1218"/>
      <c r="B188" s="1218"/>
      <c r="C188" s="1218"/>
      <c r="D188" s="208" t="s">
        <v>866</v>
      </c>
      <c r="E188" s="306">
        <v>0.13319999999999999</v>
      </c>
      <c r="F188" s="390">
        <v>0.15429999999999999</v>
      </c>
      <c r="G188" s="108"/>
      <c r="H188" s="108"/>
    </row>
    <row r="189" spans="1:13" ht="17.5" customHeight="1" x14ac:dyDescent="0.35">
      <c r="A189" s="183"/>
      <c r="B189" s="183"/>
      <c r="C189" s="183"/>
      <c r="D189" s="208" t="s">
        <v>941</v>
      </c>
      <c r="E189" s="306"/>
      <c r="F189" s="390">
        <v>0.81969999999999998</v>
      </c>
      <c r="G189" s="108"/>
      <c r="H189" s="108"/>
    </row>
    <row r="190" spans="1:13" ht="17.5" customHeight="1" x14ac:dyDescent="0.35">
      <c r="A190" s="1187"/>
      <c r="B190" s="1187"/>
      <c r="C190" s="1187"/>
      <c r="D190" s="208" t="s">
        <v>867</v>
      </c>
      <c r="E190" s="306">
        <v>19.999899999999993</v>
      </c>
      <c r="F190" s="390">
        <v>203.99969999999999</v>
      </c>
      <c r="G190" s="108"/>
      <c r="H190" s="108"/>
    </row>
    <row r="191" spans="1:13" ht="17.5" customHeight="1" x14ac:dyDescent="0.35">
      <c r="A191" s="1187"/>
      <c r="B191" s="1187"/>
      <c r="C191" s="1187"/>
      <c r="D191" s="208" t="s">
        <v>869</v>
      </c>
      <c r="E191" s="306">
        <v>157.99979999999994</v>
      </c>
      <c r="F191" s="390">
        <v>158.0001</v>
      </c>
      <c r="G191" s="108"/>
      <c r="H191" s="108"/>
    </row>
    <row r="192" spans="1:13" ht="17.5" customHeight="1" x14ac:dyDescent="0.35">
      <c r="A192" s="1187"/>
      <c r="B192" s="1187"/>
      <c r="C192" s="1187"/>
      <c r="D192" s="208" t="s">
        <v>870</v>
      </c>
      <c r="E192" s="306">
        <v>7.6800000000000007E-2</v>
      </c>
      <c r="F192" s="390">
        <v>8.0099999999999991E-2</v>
      </c>
      <c r="G192" s="108"/>
      <c r="H192" s="108"/>
    </row>
    <row r="193" spans="1:10" ht="17.5" customHeight="1" x14ac:dyDescent="0.35">
      <c r="A193" s="910" t="s">
        <v>1272</v>
      </c>
      <c r="B193" s="910"/>
      <c r="C193" s="910"/>
      <c r="D193" s="116" t="s">
        <v>998</v>
      </c>
      <c r="E193" s="304">
        <v>11717.381300000001</v>
      </c>
      <c r="F193" s="391">
        <v>11628.457900000001</v>
      </c>
      <c r="G193" s="108"/>
      <c r="H193" s="108"/>
    </row>
    <row r="194" spans="1:10" ht="17.5" customHeight="1" x14ac:dyDescent="0.35">
      <c r="A194" s="1218"/>
      <c r="B194" s="1218"/>
      <c r="C194" s="1218"/>
      <c r="D194" s="208" t="s">
        <v>866</v>
      </c>
      <c r="E194" s="306">
        <v>403.00020000000001</v>
      </c>
      <c r="F194" s="390">
        <v>485.90779999999995</v>
      </c>
      <c r="G194" s="108"/>
      <c r="H194" s="108"/>
    </row>
    <row r="195" spans="1:10" ht="17.5" customHeight="1" x14ac:dyDescent="0.35">
      <c r="A195" s="183"/>
      <c r="B195" s="183"/>
      <c r="C195" s="183"/>
      <c r="D195" s="208" t="s">
        <v>941</v>
      </c>
      <c r="E195" s="306"/>
      <c r="F195" s="390">
        <v>1388.5497000000003</v>
      </c>
      <c r="G195" s="108"/>
      <c r="H195" s="108"/>
    </row>
    <row r="196" spans="1:10" ht="17.5" customHeight="1" x14ac:dyDescent="0.35">
      <c r="A196" s="1187"/>
      <c r="B196" s="1187"/>
      <c r="C196" s="1187"/>
      <c r="D196" s="208" t="s">
        <v>867</v>
      </c>
      <c r="E196" s="306">
        <v>4155.5002999999997</v>
      </c>
      <c r="F196" s="390">
        <v>4560.9998999999998</v>
      </c>
      <c r="G196" s="108"/>
      <c r="H196" s="108"/>
    </row>
    <row r="197" spans="1:10" ht="17.5" customHeight="1" x14ac:dyDescent="0.35">
      <c r="A197" s="1187"/>
      <c r="B197" s="1187"/>
      <c r="C197" s="1187"/>
      <c r="D197" s="208" t="s">
        <v>869</v>
      </c>
      <c r="E197" s="306">
        <v>6811.4004000000004</v>
      </c>
      <c r="F197" s="390">
        <v>4842.0003000000006</v>
      </c>
      <c r="G197" s="108"/>
      <c r="H197" s="108"/>
    </row>
    <row r="198" spans="1:10" ht="17.5" customHeight="1" x14ac:dyDescent="0.35">
      <c r="A198" s="1225"/>
      <c r="B198" s="1225"/>
      <c r="C198" s="1225"/>
      <c r="D198" s="208" t="s">
        <v>870</v>
      </c>
      <c r="E198" s="306">
        <v>347.48039999999992</v>
      </c>
      <c r="F198" s="390">
        <v>351.00019999999995</v>
      </c>
      <c r="G198" s="108"/>
      <c r="H198" s="108"/>
    </row>
    <row r="199" spans="1:10" ht="17.5" customHeight="1" x14ac:dyDescent="0.35">
      <c r="A199" s="1248" t="s">
        <v>1273</v>
      </c>
      <c r="B199" s="1248"/>
      <c r="C199" s="1248"/>
      <c r="D199" s="116" t="s">
        <v>998</v>
      </c>
      <c r="E199" s="304">
        <v>253.2619</v>
      </c>
      <c r="F199" s="391">
        <v>252.54420000000002</v>
      </c>
      <c r="G199" s="108"/>
      <c r="H199" s="108"/>
    </row>
    <row r="200" spans="1:10" ht="17.5" customHeight="1" x14ac:dyDescent="0.35">
      <c r="A200" s="942"/>
      <c r="B200" s="942"/>
      <c r="C200" s="942"/>
      <c r="D200" s="208" t="s">
        <v>866</v>
      </c>
      <c r="E200" s="306">
        <v>17.100099999999998</v>
      </c>
      <c r="F200" s="390">
        <v>26.004200000000001</v>
      </c>
      <c r="G200" s="108"/>
      <c r="H200" s="108"/>
    </row>
    <row r="201" spans="1:10" ht="17.5" customHeight="1" x14ac:dyDescent="0.35">
      <c r="A201" s="183"/>
      <c r="B201" s="183"/>
      <c r="C201" s="183"/>
      <c r="D201" s="208" t="s">
        <v>941</v>
      </c>
      <c r="E201" s="306"/>
      <c r="F201" s="390">
        <v>3.0600000000000005</v>
      </c>
      <c r="G201" s="108"/>
      <c r="H201" s="108"/>
    </row>
    <row r="202" spans="1:10" ht="17.5" customHeight="1" x14ac:dyDescent="0.35">
      <c r="A202" s="1187"/>
      <c r="B202" s="1187"/>
      <c r="C202" s="1187"/>
      <c r="D202" s="208" t="s">
        <v>867</v>
      </c>
      <c r="E202" s="306">
        <v>207</v>
      </c>
      <c r="F202" s="390">
        <v>193.0001</v>
      </c>
      <c r="G202" s="108"/>
      <c r="H202" s="108"/>
    </row>
    <row r="203" spans="1:10" ht="17.5" customHeight="1" x14ac:dyDescent="0.35">
      <c r="A203" s="1187"/>
      <c r="B203" s="1187"/>
      <c r="C203" s="1187"/>
      <c r="D203" s="208" t="s">
        <v>869</v>
      </c>
      <c r="E203" s="306">
        <v>21.799699999999994</v>
      </c>
      <c r="F203" s="390">
        <v>21.900000000000002</v>
      </c>
      <c r="G203" s="108"/>
      <c r="H203" s="108"/>
    </row>
    <row r="204" spans="1:10" ht="17.5" customHeight="1" x14ac:dyDescent="0.35">
      <c r="A204" s="1225"/>
      <c r="B204" s="1225"/>
      <c r="C204" s="1225"/>
      <c r="D204" s="208" t="s">
        <v>870</v>
      </c>
      <c r="E204" s="306">
        <v>7.3620999999999999</v>
      </c>
      <c r="F204" s="390">
        <v>8.5798999999999985</v>
      </c>
      <c r="G204" s="108"/>
      <c r="H204" s="108"/>
    </row>
    <row r="205" spans="1:10" ht="10" customHeight="1" x14ac:dyDescent="0.35">
      <c r="A205" s="108"/>
      <c r="B205" s="108"/>
      <c r="C205" s="108"/>
      <c r="D205" s="107"/>
      <c r="E205" s="108"/>
      <c r="F205" s="107"/>
      <c r="G205" s="108"/>
      <c r="H205" s="108"/>
      <c r="I205" s="108"/>
      <c r="J205" s="108"/>
    </row>
    <row r="206" spans="1:10" s="405" customFormat="1" ht="26.15" customHeight="1" x14ac:dyDescent="0.35">
      <c r="A206" s="1324" t="s">
        <v>1497</v>
      </c>
      <c r="B206" s="1324"/>
      <c r="C206" s="1324"/>
      <c r="D206" s="1324"/>
      <c r="E206" s="1324"/>
      <c r="F206" s="1324"/>
      <c r="G206" s="1324"/>
      <c r="H206" s="579"/>
      <c r="I206" s="579"/>
      <c r="J206" s="579"/>
    </row>
    <row r="207" spans="1:10" s="405" customFormat="1" ht="26.15" customHeight="1" x14ac:dyDescent="0.35">
      <c r="A207" s="1328" t="s">
        <v>1498</v>
      </c>
      <c r="B207" s="1328"/>
      <c r="C207" s="1328"/>
      <c r="D207" s="1328"/>
      <c r="E207" s="1328"/>
      <c r="F207" s="1328"/>
      <c r="G207" s="1328"/>
      <c r="H207" s="579"/>
    </row>
    <row r="208" spans="1:10" ht="17.5" customHeight="1" x14ac:dyDescent="0.35">
      <c r="A208" s="1335" t="s">
        <v>1023</v>
      </c>
      <c r="B208" s="1335"/>
      <c r="C208" s="1335"/>
      <c r="D208" s="556" t="s">
        <v>1261</v>
      </c>
      <c r="E208" s="254"/>
      <c r="F208" s="557">
        <v>2024</v>
      </c>
      <c r="G208" s="557">
        <v>2025</v>
      </c>
      <c r="H208" s="108"/>
    </row>
    <row r="209" spans="1:10" ht="17.5" customHeight="1" x14ac:dyDescent="0.35">
      <c r="A209" s="1331" t="s">
        <v>866</v>
      </c>
      <c r="B209" s="1331"/>
      <c r="C209" s="1331"/>
      <c r="D209" s="1333" t="s">
        <v>1341</v>
      </c>
      <c r="E209" s="1334"/>
      <c r="F209" s="326">
        <v>2359.75</v>
      </c>
      <c r="G209" s="390">
        <v>6476.8990000000013</v>
      </c>
      <c r="H209" s="108"/>
    </row>
    <row r="210" spans="1:10" ht="17.5" customHeight="1" x14ac:dyDescent="0.35">
      <c r="A210" s="1331" t="s">
        <v>941</v>
      </c>
      <c r="B210" s="1331"/>
      <c r="C210" s="1331"/>
      <c r="D210" s="1260" t="s">
        <v>1341</v>
      </c>
      <c r="E210" s="1332"/>
      <c r="F210" s="326">
        <v>684.45300000000009</v>
      </c>
      <c r="G210" s="390">
        <v>906.13539999999989</v>
      </c>
      <c r="H210" s="108"/>
    </row>
    <row r="211" spans="1:10" ht="17.5" customHeight="1" x14ac:dyDescent="0.35">
      <c r="A211" s="1331" t="s">
        <v>867</v>
      </c>
      <c r="B211" s="1331"/>
      <c r="C211" s="1331"/>
      <c r="D211" s="1260" t="s">
        <v>1341</v>
      </c>
      <c r="E211" s="1332"/>
      <c r="F211" s="326">
        <v>688.64999999999986</v>
      </c>
      <c r="G211" s="390">
        <v>779.35</v>
      </c>
      <c r="H211" s="108"/>
    </row>
    <row r="212" spans="1:10" ht="17.5" customHeight="1" x14ac:dyDescent="0.35">
      <c r="A212" s="1331" t="s">
        <v>869</v>
      </c>
      <c r="B212" s="1331"/>
      <c r="C212" s="1331"/>
      <c r="D212" s="1260" t="s">
        <v>1341</v>
      </c>
      <c r="E212" s="1332"/>
      <c r="F212" s="326">
        <v>13053.759999999997</v>
      </c>
      <c r="G212" s="390">
        <v>9392.48</v>
      </c>
      <c r="H212" s="108"/>
    </row>
    <row r="213" spans="1:10" ht="17.5" customHeight="1" x14ac:dyDescent="0.35">
      <c r="A213" s="1331" t="s">
        <v>870</v>
      </c>
      <c r="B213" s="1331"/>
      <c r="C213" s="1331"/>
      <c r="D213" s="1260" t="s">
        <v>1341</v>
      </c>
      <c r="E213" s="1332"/>
      <c r="F213" s="326">
        <v>1394.0740000000001</v>
      </c>
      <c r="G213" s="390">
        <v>1219.7876000000001</v>
      </c>
      <c r="H213" s="108"/>
    </row>
    <row r="214" spans="1:10" ht="17.5" customHeight="1" x14ac:dyDescent="0.35">
      <c r="A214" s="536" t="s">
        <v>998</v>
      </c>
      <c r="B214" s="462"/>
      <c r="C214" s="462"/>
      <c r="D214" s="334"/>
      <c r="E214" s="334"/>
      <c r="F214" s="335">
        <v>18180.689999999999</v>
      </c>
      <c r="G214" s="392">
        <v>18774.650000000001</v>
      </c>
      <c r="H214" s="108"/>
    </row>
    <row r="215" spans="1:10" ht="10" customHeight="1" x14ac:dyDescent="0.35">
      <c r="A215" s="248"/>
      <c r="B215" s="248"/>
      <c r="C215" s="248"/>
      <c r="D215" s="111"/>
      <c r="E215" s="111"/>
      <c r="F215" s="353"/>
      <c r="G215" s="353"/>
      <c r="H215" s="108"/>
    </row>
    <row r="216" spans="1:10" s="405" customFormat="1" ht="26.15" customHeight="1" x14ac:dyDescent="0.35">
      <c r="A216" s="617" t="s">
        <v>1499</v>
      </c>
      <c r="B216" s="594"/>
      <c r="C216" s="594"/>
      <c r="D216" s="594"/>
      <c r="E216" s="594"/>
      <c r="F216" s="615"/>
      <c r="G216" s="618"/>
      <c r="H216" s="579"/>
    </row>
    <row r="217" spans="1:10" ht="17.5" customHeight="1" x14ac:dyDescent="0.35">
      <c r="A217" s="513" t="s">
        <v>1023</v>
      </c>
      <c r="B217" s="1155"/>
      <c r="C217" s="1155"/>
      <c r="D217" s="619">
        <v>2024</v>
      </c>
      <c r="E217" s="619">
        <v>2025</v>
      </c>
      <c r="F217" s="555"/>
      <c r="G217" s="108"/>
      <c r="H217" s="108"/>
    </row>
    <row r="218" spans="1:10" ht="17.5" customHeight="1" x14ac:dyDescent="0.35">
      <c r="A218" s="1198" t="s">
        <v>866</v>
      </c>
      <c r="B218" s="1198"/>
      <c r="C218" s="1198"/>
      <c r="D218" s="115">
        <v>1.34</v>
      </c>
      <c r="E218" s="509">
        <v>3.22</v>
      </c>
      <c r="F218" s="108"/>
      <c r="G218" s="108"/>
      <c r="H218" s="108"/>
    </row>
    <row r="219" spans="1:10" ht="17.5" customHeight="1" x14ac:dyDescent="0.35">
      <c r="A219" s="1331" t="s">
        <v>941</v>
      </c>
      <c r="B219" s="1331"/>
      <c r="C219" s="1331"/>
      <c r="D219" s="163" t="s">
        <v>940</v>
      </c>
      <c r="E219" s="161">
        <v>0.28999999999999998</v>
      </c>
      <c r="F219" s="108"/>
      <c r="G219" s="108"/>
      <c r="H219" s="108"/>
    </row>
    <row r="220" spans="1:10" ht="17.5" customHeight="1" x14ac:dyDescent="0.35">
      <c r="A220" s="1152" t="s">
        <v>867</v>
      </c>
      <c r="B220" s="1152"/>
      <c r="C220" s="1152"/>
      <c r="D220" s="163">
        <v>0.26</v>
      </c>
      <c r="E220" s="161">
        <v>0.2</v>
      </c>
      <c r="F220" s="108"/>
      <c r="G220" s="108"/>
      <c r="H220" s="108"/>
    </row>
    <row r="221" spans="1:10" ht="17.5" customHeight="1" x14ac:dyDescent="0.35">
      <c r="A221" s="1152" t="s">
        <v>869</v>
      </c>
      <c r="B221" s="1152"/>
      <c r="C221" s="1152"/>
      <c r="D221" s="163">
        <v>0.24</v>
      </c>
      <c r="E221" s="161">
        <v>0.17</v>
      </c>
      <c r="F221" s="108"/>
      <c r="G221" s="108"/>
      <c r="H221" s="108"/>
    </row>
    <row r="222" spans="1:10" ht="17.5" customHeight="1" x14ac:dyDescent="0.35">
      <c r="A222" s="1152" t="s">
        <v>870</v>
      </c>
      <c r="B222" s="1152"/>
      <c r="C222" s="1152"/>
      <c r="D222" s="163">
        <v>1.35</v>
      </c>
      <c r="E222" s="161">
        <v>1.23</v>
      </c>
      <c r="F222" s="108"/>
      <c r="G222" s="108"/>
      <c r="H222" s="108"/>
    </row>
    <row r="223" spans="1:10" ht="17.5" customHeight="1" x14ac:dyDescent="0.35">
      <c r="A223" s="1241" t="s">
        <v>998</v>
      </c>
      <c r="B223" s="1241"/>
      <c r="C223" s="1241"/>
      <c r="D223" s="259">
        <v>0.3</v>
      </c>
      <c r="E223" s="268">
        <v>0.28999999999999998</v>
      </c>
      <c r="F223" s="108"/>
      <c r="G223" s="108"/>
      <c r="H223" s="108"/>
    </row>
    <row r="224" spans="1:10" ht="10" customHeight="1" x14ac:dyDescent="0.35">
      <c r="A224" s="108"/>
      <c r="B224" s="108"/>
      <c r="C224" s="108"/>
      <c r="D224" s="108"/>
      <c r="E224" s="108"/>
      <c r="F224" s="108"/>
      <c r="G224" s="108"/>
      <c r="H224" s="108"/>
      <c r="I224" s="108"/>
      <c r="J224" s="108"/>
    </row>
    <row r="225" spans="1:10" s="405" customFormat="1" ht="26.15" customHeight="1" x14ac:dyDescent="0.35">
      <c r="A225" s="1324" t="s">
        <v>1500</v>
      </c>
      <c r="B225" s="1324"/>
      <c r="C225" s="1324"/>
      <c r="D225" s="1324"/>
      <c r="E225" s="1324"/>
      <c r="F225" s="1324"/>
      <c r="G225" s="1324"/>
      <c r="H225" s="579"/>
      <c r="I225" s="579"/>
      <c r="J225" s="579"/>
    </row>
    <row r="226" spans="1:10" s="405" customFormat="1" ht="26.15" customHeight="1" x14ac:dyDescent="0.35">
      <c r="A226" s="1328" t="s">
        <v>1280</v>
      </c>
      <c r="B226" s="1328"/>
      <c r="C226" s="1328"/>
      <c r="D226" s="1328"/>
      <c r="E226" s="1328"/>
      <c r="F226" s="615"/>
      <c r="G226" s="615"/>
      <c r="H226" s="579"/>
    </row>
    <row r="227" spans="1:10" ht="17.5" customHeight="1" x14ac:dyDescent="0.35">
      <c r="A227" s="513" t="s">
        <v>1023</v>
      </c>
      <c r="B227" s="1155"/>
      <c r="C227" s="1155"/>
      <c r="D227" s="619">
        <v>2024</v>
      </c>
      <c r="E227" s="619">
        <v>2025</v>
      </c>
      <c r="F227" s="555"/>
      <c r="G227" s="555"/>
      <c r="H227" s="108"/>
    </row>
    <row r="228" spans="1:10" ht="17.5" customHeight="1" x14ac:dyDescent="0.35">
      <c r="A228" s="1198" t="s">
        <v>866</v>
      </c>
      <c r="B228" s="1198"/>
      <c r="C228" s="1198"/>
      <c r="D228" s="306">
        <v>1.31</v>
      </c>
      <c r="E228" s="509">
        <v>1.39</v>
      </c>
      <c r="F228" s="108"/>
      <c r="G228" s="108"/>
      <c r="H228" s="108"/>
    </row>
    <row r="229" spans="1:10" ht="17.5" customHeight="1" x14ac:dyDescent="0.35">
      <c r="A229" s="1331" t="s">
        <v>941</v>
      </c>
      <c r="B229" s="1331"/>
      <c r="C229" s="1331"/>
      <c r="D229" s="308" t="s">
        <v>940</v>
      </c>
      <c r="E229" s="161">
        <v>1.33</v>
      </c>
      <c r="F229" s="108"/>
      <c r="G229" s="108"/>
      <c r="H229" s="108"/>
    </row>
    <row r="230" spans="1:10" ht="17.5" customHeight="1" x14ac:dyDescent="0.35">
      <c r="A230" s="1152" t="s">
        <v>867</v>
      </c>
      <c r="B230" s="1152"/>
      <c r="C230" s="1152"/>
      <c r="D230" s="308">
        <v>1.48</v>
      </c>
      <c r="E230" s="161">
        <v>1.56</v>
      </c>
      <c r="F230" s="108"/>
      <c r="G230" s="108"/>
      <c r="H230" s="108"/>
    </row>
    <row r="231" spans="1:10" ht="17.5" customHeight="1" x14ac:dyDescent="0.35">
      <c r="A231" s="1152" t="s">
        <v>869</v>
      </c>
      <c r="B231" s="1152"/>
      <c r="C231" s="1152"/>
      <c r="D231" s="308">
        <v>0.36</v>
      </c>
      <c r="E231" s="161">
        <v>0.32</v>
      </c>
      <c r="F231" s="108"/>
      <c r="G231" s="108"/>
      <c r="H231" s="108"/>
    </row>
    <row r="232" spans="1:10" ht="17.5" customHeight="1" x14ac:dyDescent="0.35">
      <c r="A232" s="1171" t="s">
        <v>870</v>
      </c>
      <c r="B232" s="1171"/>
      <c r="C232" s="1171"/>
      <c r="D232" s="308">
        <v>0.66</v>
      </c>
      <c r="E232" s="161">
        <v>0.57999999999999996</v>
      </c>
      <c r="F232" s="108"/>
      <c r="G232" s="108"/>
      <c r="H232" s="108"/>
    </row>
    <row r="233" spans="1:10" ht="17.5" customHeight="1" x14ac:dyDescent="0.35">
      <c r="A233" s="1241" t="s">
        <v>998</v>
      </c>
      <c r="B233" s="1241"/>
      <c r="C233" s="1241"/>
      <c r="D233" s="312">
        <v>0.44</v>
      </c>
      <c r="E233" s="268">
        <v>0.48</v>
      </c>
      <c r="F233" s="108"/>
      <c r="G233" s="108"/>
      <c r="H233" s="108"/>
    </row>
    <row r="234" spans="1:10" ht="10" customHeight="1" x14ac:dyDescent="0.35">
      <c r="A234" s="108"/>
      <c r="B234" s="108"/>
      <c r="C234" s="108"/>
      <c r="D234" s="108"/>
      <c r="E234" s="108"/>
      <c r="F234" s="108"/>
      <c r="G234" s="108"/>
      <c r="H234" s="108"/>
    </row>
    <row r="235" spans="1:10" s="405" customFormat="1" ht="26.15" customHeight="1" x14ac:dyDescent="0.35">
      <c r="A235" s="1328" t="s">
        <v>1281</v>
      </c>
      <c r="B235" s="1328"/>
      <c r="C235" s="1328"/>
      <c r="D235" s="1328"/>
      <c r="E235" s="1328"/>
      <c r="F235" s="579"/>
      <c r="G235" s="579"/>
      <c r="H235" s="579"/>
    </row>
    <row r="236" spans="1:10" ht="17.5" customHeight="1" x14ac:dyDescent="0.35">
      <c r="A236" s="513" t="s">
        <v>1023</v>
      </c>
      <c r="B236" s="1155"/>
      <c r="C236" s="1155"/>
      <c r="D236" s="619">
        <v>2024</v>
      </c>
      <c r="E236" s="619">
        <v>2025</v>
      </c>
      <c r="F236" s="108"/>
      <c r="G236" s="108"/>
      <c r="H236" s="108"/>
    </row>
    <row r="237" spans="1:10" ht="17.5" customHeight="1" x14ac:dyDescent="0.35">
      <c r="A237" s="1198" t="s">
        <v>866</v>
      </c>
      <c r="B237" s="1198"/>
      <c r="C237" s="1198"/>
      <c r="D237" s="306">
        <v>2299</v>
      </c>
      <c r="E237" s="390">
        <v>2794</v>
      </c>
      <c r="F237" s="108"/>
      <c r="G237" s="108"/>
      <c r="H237" s="108"/>
    </row>
    <row r="238" spans="1:10" ht="17.5" customHeight="1" x14ac:dyDescent="0.35">
      <c r="A238" s="1331" t="s">
        <v>941</v>
      </c>
      <c r="B238" s="1331"/>
      <c r="C238" s="1331"/>
      <c r="D238" s="308" t="s">
        <v>940</v>
      </c>
      <c r="E238" s="294">
        <v>4136.0600000000004</v>
      </c>
      <c r="F238" s="108"/>
      <c r="G238" s="108"/>
      <c r="H238" s="108"/>
    </row>
    <row r="239" spans="1:10" ht="17.5" customHeight="1" x14ac:dyDescent="0.35">
      <c r="A239" s="1152" t="s">
        <v>867</v>
      </c>
      <c r="B239" s="1152"/>
      <c r="C239" s="1152"/>
      <c r="D239" s="308">
        <v>3867.65</v>
      </c>
      <c r="E239" s="294">
        <v>5974.91</v>
      </c>
      <c r="F239" s="108"/>
      <c r="G239" s="108"/>
      <c r="H239" s="108"/>
    </row>
    <row r="240" spans="1:10" ht="17.5" customHeight="1" x14ac:dyDescent="0.35">
      <c r="A240" s="1152" t="s">
        <v>869</v>
      </c>
      <c r="B240" s="1152"/>
      <c r="C240" s="1152"/>
      <c r="D240" s="308">
        <v>18328</v>
      </c>
      <c r="E240" s="294">
        <v>17102</v>
      </c>
      <c r="F240" s="108"/>
      <c r="G240" s="108"/>
      <c r="H240" s="108"/>
    </row>
    <row r="241" spans="1:10" ht="17.5" customHeight="1" x14ac:dyDescent="0.35">
      <c r="A241" s="1171" t="s">
        <v>870</v>
      </c>
      <c r="B241" s="1171"/>
      <c r="C241" s="1171"/>
      <c r="D241" s="308">
        <v>681</v>
      </c>
      <c r="E241" s="294">
        <v>577.75</v>
      </c>
      <c r="F241" s="108"/>
      <c r="G241" s="108"/>
      <c r="H241" s="108"/>
    </row>
    <row r="242" spans="1:10" ht="17.5" customHeight="1" x14ac:dyDescent="0.35">
      <c r="A242" s="1241" t="s">
        <v>998</v>
      </c>
      <c r="B242" s="1241"/>
      <c r="C242" s="1241"/>
      <c r="D242" s="312">
        <v>25175.65</v>
      </c>
      <c r="E242" s="295">
        <v>30584.720000000001</v>
      </c>
      <c r="F242" s="108"/>
      <c r="G242" s="108"/>
      <c r="H242" s="108"/>
    </row>
    <row r="243" spans="1:10" ht="28" customHeight="1" x14ac:dyDescent="0.35">
      <c r="A243" s="1193" t="s">
        <v>1282</v>
      </c>
      <c r="B243" s="1193"/>
      <c r="C243" s="1193"/>
      <c r="D243" s="1193"/>
      <c r="E243" s="1193"/>
      <c r="F243" s="185"/>
      <c r="G243" s="108"/>
      <c r="H243" s="108"/>
    </row>
    <row r="244" spans="1:10" x14ac:dyDescent="0.35">
      <c r="A244" s="108"/>
      <c r="B244" s="108"/>
      <c r="C244" s="108"/>
      <c r="D244" s="108"/>
      <c r="E244" s="108"/>
      <c r="F244" s="108"/>
      <c r="G244" s="108"/>
      <c r="H244" s="108"/>
      <c r="I244" s="108"/>
      <c r="J244" s="108"/>
    </row>
    <row r="245" spans="1:10" x14ac:dyDescent="0.35">
      <c r="A245" s="108"/>
      <c r="B245" s="108"/>
      <c r="C245" s="108"/>
      <c r="D245" s="108"/>
      <c r="E245" s="108"/>
      <c r="F245" s="108"/>
      <c r="G245" s="108"/>
      <c r="H245" s="108"/>
      <c r="I245" s="108"/>
      <c r="J245" s="108"/>
    </row>
    <row r="246" spans="1:10" x14ac:dyDescent="0.35">
      <c r="A246" s="108"/>
      <c r="B246" s="108"/>
      <c r="C246" s="108"/>
      <c r="D246" s="108"/>
      <c r="E246" s="108"/>
      <c r="F246" s="108"/>
      <c r="G246" s="108"/>
      <c r="H246" s="108"/>
      <c r="I246" s="108"/>
      <c r="J246" s="108"/>
    </row>
    <row r="247" spans="1:10" x14ac:dyDescent="0.35">
      <c r="A247" s="108"/>
      <c r="B247" s="108"/>
      <c r="C247" s="108"/>
      <c r="D247" s="108"/>
      <c r="E247" s="108"/>
      <c r="F247" s="108"/>
      <c r="G247" s="108"/>
      <c r="H247" s="108"/>
      <c r="I247" s="108"/>
      <c r="J247" s="108"/>
    </row>
    <row r="248" spans="1:10" x14ac:dyDescent="0.35">
      <c r="A248" s="108"/>
      <c r="B248" s="108"/>
      <c r="C248" s="108"/>
      <c r="D248" s="108"/>
      <c r="E248" s="108"/>
      <c r="F248" s="108"/>
      <c r="G248" s="108"/>
      <c r="H248" s="108"/>
      <c r="I248" s="108"/>
      <c r="J248" s="108"/>
    </row>
    <row r="249" spans="1:10" x14ac:dyDescent="0.35">
      <c r="A249" s="108"/>
      <c r="B249" s="108"/>
      <c r="C249" s="108"/>
      <c r="D249" s="108"/>
      <c r="E249" s="108"/>
      <c r="F249" s="108"/>
      <c r="G249" s="108"/>
      <c r="H249" s="108"/>
      <c r="I249" s="108"/>
      <c r="J249" s="108"/>
    </row>
    <row r="250" spans="1:10" x14ac:dyDescent="0.35">
      <c r="A250" s="108"/>
      <c r="B250" s="108"/>
      <c r="C250" s="108"/>
      <c r="D250" s="108"/>
      <c r="E250" s="108"/>
      <c r="F250" s="108"/>
      <c r="G250" s="108"/>
      <c r="H250" s="108"/>
      <c r="I250" s="108"/>
      <c r="J250" s="108"/>
    </row>
    <row r="251" spans="1:10" x14ac:dyDescent="0.35">
      <c r="A251" s="108"/>
      <c r="B251" s="108"/>
      <c r="C251" s="108"/>
      <c r="D251" s="108"/>
      <c r="E251" s="108"/>
      <c r="F251" s="108"/>
      <c r="G251" s="108"/>
      <c r="H251" s="108"/>
      <c r="I251" s="108"/>
      <c r="J251" s="108"/>
    </row>
    <row r="252" spans="1:10" x14ac:dyDescent="0.35">
      <c r="A252" s="108"/>
      <c r="B252" s="108"/>
      <c r="C252" s="108"/>
      <c r="D252" s="108"/>
      <c r="E252" s="108"/>
      <c r="F252" s="108"/>
      <c r="G252" s="108"/>
      <c r="H252" s="108"/>
      <c r="I252" s="108"/>
      <c r="J252" s="108"/>
    </row>
    <row r="253" spans="1:10" x14ac:dyDescent="0.35">
      <c r="A253" s="108"/>
      <c r="B253" s="108"/>
      <c r="C253" s="108"/>
      <c r="D253" s="108"/>
      <c r="E253" s="108"/>
      <c r="F253" s="108"/>
      <c r="G253" s="108"/>
      <c r="H253" s="108"/>
      <c r="I253" s="108"/>
      <c r="J253" s="108"/>
    </row>
    <row r="254" spans="1:10" x14ac:dyDescent="0.35">
      <c r="A254" s="108"/>
      <c r="B254" s="108"/>
      <c r="C254" s="108"/>
      <c r="D254" s="108"/>
      <c r="E254" s="108"/>
      <c r="F254" s="108"/>
      <c r="G254" s="108"/>
      <c r="H254" s="108"/>
      <c r="I254" s="108"/>
      <c r="J254" s="108"/>
    </row>
    <row r="255" spans="1:10" x14ac:dyDescent="0.35">
      <c r="A255" s="108"/>
      <c r="B255" s="108"/>
      <c r="C255" s="108"/>
      <c r="D255" s="108"/>
      <c r="E255" s="108"/>
      <c r="F255" s="108"/>
      <c r="G255" s="108"/>
      <c r="H255" s="108"/>
      <c r="I255" s="108"/>
      <c r="J255" s="108"/>
    </row>
    <row r="256" spans="1:10" x14ac:dyDescent="0.35">
      <c r="A256" s="108"/>
      <c r="B256" s="108"/>
      <c r="C256" s="108"/>
      <c r="D256" s="108"/>
      <c r="E256" s="108"/>
      <c r="F256" s="108"/>
      <c r="G256" s="108"/>
      <c r="H256" s="108"/>
      <c r="I256" s="108"/>
      <c r="J256" s="108"/>
    </row>
    <row r="257" spans="1:10" x14ac:dyDescent="0.35">
      <c r="A257" s="108"/>
      <c r="B257" s="108"/>
      <c r="C257" s="108"/>
      <c r="D257" s="108"/>
      <c r="E257" s="108"/>
      <c r="F257" s="108"/>
      <c r="G257" s="108"/>
      <c r="H257" s="108"/>
      <c r="I257" s="108"/>
      <c r="J257" s="108"/>
    </row>
    <row r="258" spans="1:10" x14ac:dyDescent="0.35">
      <c r="A258" s="108"/>
      <c r="B258" s="108"/>
      <c r="C258" s="108"/>
      <c r="D258" s="108"/>
      <c r="E258" s="108"/>
      <c r="F258" s="108"/>
      <c r="G258" s="108"/>
      <c r="H258" s="108"/>
      <c r="I258" s="108"/>
      <c r="J258" s="108"/>
    </row>
    <row r="259" spans="1:10" x14ac:dyDescent="0.35">
      <c r="A259" s="108"/>
      <c r="B259" s="108"/>
      <c r="C259" s="108"/>
      <c r="D259" s="108"/>
      <c r="E259" s="108"/>
      <c r="F259" s="108"/>
      <c r="G259" s="108"/>
      <c r="H259" s="108"/>
      <c r="I259" s="108"/>
      <c r="J259" s="108"/>
    </row>
    <row r="260" spans="1:10" x14ac:dyDescent="0.35">
      <c r="A260" s="108"/>
      <c r="B260" s="108"/>
      <c r="C260" s="108"/>
      <c r="D260" s="108"/>
      <c r="E260" s="108"/>
      <c r="F260" s="108"/>
      <c r="G260" s="108"/>
      <c r="H260" s="108"/>
      <c r="I260" s="108"/>
      <c r="J260" s="108"/>
    </row>
    <row r="261" spans="1:10" x14ac:dyDescent="0.35">
      <c r="A261" s="108"/>
      <c r="B261" s="108"/>
      <c r="C261" s="108"/>
      <c r="D261" s="108"/>
      <c r="E261" s="108"/>
      <c r="F261" s="108"/>
      <c r="G261" s="108"/>
      <c r="H261" s="108"/>
      <c r="I261" s="108"/>
      <c r="J261" s="108"/>
    </row>
    <row r="262" spans="1:10" x14ac:dyDescent="0.35">
      <c r="A262" s="108"/>
      <c r="B262" s="108"/>
      <c r="C262" s="108"/>
      <c r="D262" s="108"/>
      <c r="E262" s="108"/>
      <c r="F262" s="108"/>
      <c r="G262" s="108"/>
      <c r="H262" s="108"/>
      <c r="I262" s="108"/>
      <c r="J262" s="108"/>
    </row>
  </sheetData>
  <sheetProtection algorithmName="SHA-512" hashValue="5k+oD+wWxRtSYMhZMlZ+68IDLZQNkMH0bChGHB/xNZ+yd12HTPZVe+HIjVlI9i+15XB1vb6fYMrXRPaYVXACUQ==" saltValue="7nTWeNj8l8x8XjRnSJpTGg==" spinCount="100000" sheet="1" objects="1" scenarios="1" selectLockedCells="1"/>
  <mergeCells count="205">
    <mergeCell ref="I2:J2"/>
    <mergeCell ref="A221:C221"/>
    <mergeCell ref="D210:E210"/>
    <mergeCell ref="A190:C190"/>
    <mergeCell ref="A191:C191"/>
    <mergeCell ref="A192:C192"/>
    <mergeCell ref="A199:C200"/>
    <mergeCell ref="A180:C180"/>
    <mergeCell ref="A181:C181"/>
    <mergeCell ref="A182:C182"/>
    <mergeCell ref="A183:C183"/>
    <mergeCell ref="A185:C185"/>
    <mergeCell ref="A186:C186"/>
    <mergeCell ref="A187:C187"/>
    <mergeCell ref="A188:C188"/>
    <mergeCell ref="A193:C193"/>
    <mergeCell ref="A174:C174"/>
    <mergeCell ref="A105:C105"/>
    <mergeCell ref="A106:C106"/>
    <mergeCell ref="A175:C175"/>
    <mergeCell ref="A176:C176"/>
    <mergeCell ref="A177:C177"/>
    <mergeCell ref="A196:C196"/>
    <mergeCell ref="A197:C197"/>
    <mergeCell ref="A155:C155"/>
    <mergeCell ref="A156:C156"/>
    <mergeCell ref="A141:C141"/>
    <mergeCell ref="A142:C142"/>
    <mergeCell ref="A143:C143"/>
    <mergeCell ref="A144:C144"/>
    <mergeCell ref="A95:C95"/>
    <mergeCell ref="A115:C115"/>
    <mergeCell ref="A116:C116"/>
    <mergeCell ref="A111:F111"/>
    <mergeCell ref="A101:G101"/>
    <mergeCell ref="A114:C114"/>
    <mergeCell ref="A113:C113"/>
    <mergeCell ref="A103:C103"/>
    <mergeCell ref="A102:G102"/>
    <mergeCell ref="A104:C104"/>
    <mergeCell ref="A123:C123"/>
    <mergeCell ref="A124:C124"/>
    <mergeCell ref="A120:I120"/>
    <mergeCell ref="B112:C112"/>
    <mergeCell ref="A117:C117"/>
    <mergeCell ref="A118:C118"/>
    <mergeCell ref="A121:H121"/>
    <mergeCell ref="B122:C122"/>
    <mergeCell ref="A158:C158"/>
    <mergeCell ref="A157:C157"/>
    <mergeCell ref="A160:C160"/>
    <mergeCell ref="A161:C161"/>
    <mergeCell ref="A162:C162"/>
    <mergeCell ref="A163:C163"/>
    <mergeCell ref="A159:C159"/>
    <mergeCell ref="A179:F179"/>
    <mergeCell ref="A198:C198"/>
    <mergeCell ref="A194:C194"/>
    <mergeCell ref="A164:C164"/>
    <mergeCell ref="A166:G166"/>
    <mergeCell ref="B167:C167"/>
    <mergeCell ref="A168:C168"/>
    <mergeCell ref="A169:C169"/>
    <mergeCell ref="A202:C202"/>
    <mergeCell ref="A170:C170"/>
    <mergeCell ref="A171:C171"/>
    <mergeCell ref="A172:C172"/>
    <mergeCell ref="A173:C173"/>
    <mergeCell ref="A235:E235"/>
    <mergeCell ref="B236:C236"/>
    <mergeCell ref="A241:C241"/>
    <mergeCell ref="A242:C242"/>
    <mergeCell ref="A228:C228"/>
    <mergeCell ref="A229:C229"/>
    <mergeCell ref="A230:C230"/>
    <mergeCell ref="A225:G225"/>
    <mergeCell ref="A203:C203"/>
    <mergeCell ref="A204:C204"/>
    <mergeCell ref="A207:G207"/>
    <mergeCell ref="A209:C209"/>
    <mergeCell ref="D209:E209"/>
    <mergeCell ref="A210:C210"/>
    <mergeCell ref="B217:C217"/>
    <mergeCell ref="A218:C218"/>
    <mergeCell ref="A219:C219"/>
    <mergeCell ref="A208:C208"/>
    <mergeCell ref="A243:E243"/>
    <mergeCell ref="A206:G206"/>
    <mergeCell ref="A211:C211"/>
    <mergeCell ref="D211:E211"/>
    <mergeCell ref="A212:C212"/>
    <mergeCell ref="D212:E212"/>
    <mergeCell ref="A213:C213"/>
    <mergeCell ref="D213:E213"/>
    <mergeCell ref="A238:C238"/>
    <mergeCell ref="A239:C239"/>
    <mergeCell ref="A240:C240"/>
    <mergeCell ref="A220:C220"/>
    <mergeCell ref="A233:C233"/>
    <mergeCell ref="A237:C237"/>
    <mergeCell ref="A231:C231"/>
    <mergeCell ref="A232:C232"/>
    <mergeCell ref="A222:C222"/>
    <mergeCell ref="A223:C223"/>
    <mergeCell ref="A226:E226"/>
    <mergeCell ref="B227:C227"/>
    <mergeCell ref="A127:C127"/>
    <mergeCell ref="A128:C128"/>
    <mergeCell ref="A129:C129"/>
    <mergeCell ref="A107:C107"/>
    <mergeCell ref="A148:C148"/>
    <mergeCell ref="A151:H151"/>
    <mergeCell ref="A153:G153"/>
    <mergeCell ref="B154:C154"/>
    <mergeCell ref="A139:C139"/>
    <mergeCell ref="A140:C140"/>
    <mergeCell ref="A146:C146"/>
    <mergeCell ref="A147:C147"/>
    <mergeCell ref="A130:C130"/>
    <mergeCell ref="A131:C131"/>
    <mergeCell ref="A132:C132"/>
    <mergeCell ref="A135:H135"/>
    <mergeCell ref="A137:H137"/>
    <mergeCell ref="B138:C138"/>
    <mergeCell ref="A108:C108"/>
    <mergeCell ref="A145:C145"/>
    <mergeCell ref="A125:C125"/>
    <mergeCell ref="A126:C126"/>
    <mergeCell ref="A85:G85"/>
    <mergeCell ref="A75:F75"/>
    <mergeCell ref="A91:C91"/>
    <mergeCell ref="A88:C88"/>
    <mergeCell ref="A89:C89"/>
    <mergeCell ref="A90:C90"/>
    <mergeCell ref="A96:C96"/>
    <mergeCell ref="A97:C97"/>
    <mergeCell ref="A99:F99"/>
    <mergeCell ref="A83:C83"/>
    <mergeCell ref="A86:F86"/>
    <mergeCell ref="B87:C87"/>
    <mergeCell ref="A92:C92"/>
    <mergeCell ref="A93:C93"/>
    <mergeCell ref="A94:C94"/>
    <mergeCell ref="A59:C59"/>
    <mergeCell ref="A74:G74"/>
    <mergeCell ref="A72:C72"/>
    <mergeCell ref="A65:G65"/>
    <mergeCell ref="A67:C67"/>
    <mergeCell ref="A68:C68"/>
    <mergeCell ref="A69:C69"/>
    <mergeCell ref="A70:C70"/>
    <mergeCell ref="A71:C71"/>
    <mergeCell ref="B66:C66"/>
    <mergeCell ref="A60:C60"/>
    <mergeCell ref="A62:C62"/>
    <mergeCell ref="A63:I63"/>
    <mergeCell ref="A57:C57"/>
    <mergeCell ref="A58:C58"/>
    <mergeCell ref="A51:F51"/>
    <mergeCell ref="A53:C53"/>
    <mergeCell ref="A54:C54"/>
    <mergeCell ref="A55:C55"/>
    <mergeCell ref="A56:C56"/>
    <mergeCell ref="B52:C52"/>
    <mergeCell ref="B38:C38"/>
    <mergeCell ref="A44:C44"/>
    <mergeCell ref="A45:C45"/>
    <mergeCell ref="A46:C46"/>
    <mergeCell ref="A48:C48"/>
    <mergeCell ref="A49:I49"/>
    <mergeCell ref="A36:G36"/>
    <mergeCell ref="A37:F37"/>
    <mergeCell ref="A42:C42"/>
    <mergeCell ref="A43:C43"/>
    <mergeCell ref="A39:C39"/>
    <mergeCell ref="A40:C40"/>
    <mergeCell ref="A41:C41"/>
    <mergeCell ref="A27:C27"/>
    <mergeCell ref="A28:C28"/>
    <mergeCell ref="A29:C29"/>
    <mergeCell ref="A32:C32"/>
    <mergeCell ref="A33:C33"/>
    <mergeCell ref="A34:H34"/>
    <mergeCell ref="A31:C31"/>
    <mergeCell ref="A1:G1"/>
    <mergeCell ref="A8:F8"/>
    <mergeCell ref="A22:G22"/>
    <mergeCell ref="A7:H7"/>
    <mergeCell ref="B9:C9"/>
    <mergeCell ref="A10:C10"/>
    <mergeCell ref="A11:C11"/>
    <mergeCell ref="B24:C24"/>
    <mergeCell ref="A30:C30"/>
    <mergeCell ref="A19:C19"/>
    <mergeCell ref="A20:H20"/>
    <mergeCell ref="A5:H5"/>
    <mergeCell ref="A23:F23"/>
    <mergeCell ref="A25:C25"/>
    <mergeCell ref="A26:C26"/>
    <mergeCell ref="A12:C12"/>
    <mergeCell ref="A13:C13"/>
    <mergeCell ref="A14:C14"/>
    <mergeCell ref="A15:C15"/>
    <mergeCell ref="A16:C16"/>
    <mergeCell ref="A17:C17"/>
  </mergeCells>
  <hyperlinks>
    <hyperlink ref="D2" location="Overview!A1" display="Overview" xr:uid="{5B604D6E-D0C5-4F40-8DB2-53D84E7F39C6}"/>
    <hyperlink ref="E2" location="'People and Culture divider'!A1" display="People and Culture" xr:uid="{DC07B8E2-AA94-46B8-8CA6-DDA13B047323}"/>
    <hyperlink ref="F2" location="'Enviro Stewardship divider '!A1" display="'Enviro Stewardship divider '!A1" xr:uid="{02FBD5EE-EE54-49AE-8020-D4326DB0C07B}"/>
    <hyperlink ref="G2" location="'T and RP divider  '!A1" display="'T and RP divider  '!A1" xr:uid="{C58E7812-7027-4D27-9BB5-D1541AC253FC}"/>
  </hyperlinks>
  <pageMargins left="0.7" right="0.7" top="0.75" bottom="0.75" header="0.3" footer="0.3"/>
  <pageSetup orientation="portrait" r:id="rId1"/>
  <customProperties>
    <customPr name="_pios_id" r:id="rId2"/>
  </customProperties>
  <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D833BB-A237-4C23-ABF1-0F2DCCB21690}">
  <dimension ref="A1:BI44"/>
  <sheetViews>
    <sheetView zoomScaleNormal="100" workbookViewId="0">
      <selection activeCell="A2" sqref="A2"/>
    </sheetView>
  </sheetViews>
  <sheetFormatPr defaultColWidth="8.81640625" defaultRowHeight="14.5" x14ac:dyDescent="0.35"/>
  <cols>
    <col min="1" max="3" width="7.7265625" style="1" customWidth="1"/>
    <col min="4" max="21" width="18.26953125" style="1" customWidth="1"/>
    <col min="22" max="16384" width="8.81640625" style="1"/>
  </cols>
  <sheetData>
    <row r="1" spans="1:61" ht="70" customHeight="1" x14ac:dyDescent="0.35">
      <c r="A1" s="1113" t="s">
        <v>1501</v>
      </c>
      <c r="B1" s="1113"/>
      <c r="C1" s="1113"/>
      <c r="D1" s="1113"/>
      <c r="E1" s="1113"/>
      <c r="F1" s="1113"/>
      <c r="G1" s="1114"/>
      <c r="H1" s="6"/>
      <c r="I1" s="4"/>
      <c r="J1" s="5"/>
      <c r="K1" s="5"/>
      <c r="L1" s="6"/>
      <c r="M1" s="7"/>
      <c r="N1" s="7"/>
      <c r="O1" s="7"/>
      <c r="P1" s="7"/>
      <c r="Q1" s="7"/>
      <c r="R1" s="7"/>
    </row>
    <row r="2" spans="1:61" ht="46" customHeight="1" x14ac:dyDescent="0.35">
      <c r="A2" s="751"/>
      <c r="B2" s="752"/>
      <c r="C2" s="753"/>
      <c r="D2" s="755" t="s">
        <v>0</v>
      </c>
      <c r="E2" s="755" t="s">
        <v>1</v>
      </c>
      <c r="F2" s="755" t="s">
        <v>2</v>
      </c>
      <c r="G2" s="755" t="s">
        <v>3</v>
      </c>
      <c r="H2" s="98"/>
      <c r="I2" s="785" t="s">
        <v>4</v>
      </c>
      <c r="J2" s="785"/>
      <c r="K2" s="783" t="str" cm="1">
        <f t="array" ref="K2">IF(OR(I2="", I2="Search key words"), "Cell address",
    _xlfn.LET(
        _xlpm.SearchRange, A4:U489,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1115"/>
      <c r="M2" s="63"/>
      <c r="N2" s="63"/>
      <c r="O2" s="63"/>
      <c r="P2" s="63"/>
      <c r="Q2" s="63"/>
      <c r="R2" s="63"/>
    </row>
    <row r="3" spans="1:61" s="91" customFormat="1" ht="25" customHeight="1" x14ac:dyDescent="0.35">
      <c r="A3" s="69"/>
      <c r="B3" s="69"/>
      <c r="C3" s="69"/>
      <c r="D3" s="70"/>
      <c r="E3" s="71"/>
      <c r="F3" s="71"/>
      <c r="G3" s="71"/>
      <c r="H3" s="67"/>
      <c r="I3" s="67"/>
      <c r="J3" s="67"/>
      <c r="K3" s="67"/>
      <c r="L3" s="90"/>
      <c r="M3" s="67"/>
      <c r="N3" s="67"/>
      <c r="O3" s="67"/>
      <c r="P3" s="67"/>
      <c r="Q3" s="67"/>
      <c r="R3" s="67"/>
    </row>
    <row r="4" spans="1:61" ht="10" customHeight="1" x14ac:dyDescent="0.35">
      <c r="A4" s="68"/>
      <c r="B4" s="68"/>
      <c r="C4" s="68"/>
      <c r="D4" s="72"/>
      <c r="E4" s="62"/>
      <c r="F4" s="62"/>
      <c r="G4" s="62"/>
      <c r="H4" s="6"/>
      <c r="I4" s="6"/>
      <c r="J4" s="6"/>
      <c r="K4" s="6"/>
      <c r="L4" s="61"/>
      <c r="M4" s="6"/>
      <c r="N4" s="6"/>
      <c r="O4" s="6"/>
      <c r="P4" s="6"/>
      <c r="Q4" s="6"/>
      <c r="R4" s="6"/>
    </row>
    <row r="5" spans="1:61" ht="45" customHeight="1" x14ac:dyDescent="0.35">
      <c r="A5" s="1221" t="s">
        <v>1502</v>
      </c>
      <c r="B5" s="1324"/>
      <c r="C5" s="1324"/>
      <c r="D5" s="1324"/>
      <c r="E5" s="1324"/>
      <c r="F5" s="1324"/>
      <c r="G5" s="1324"/>
      <c r="H5" s="184"/>
      <c r="I5" s="140"/>
      <c r="J5" s="132"/>
      <c r="K5" s="132"/>
      <c r="L5" s="108"/>
      <c r="M5" s="108"/>
      <c r="N5" s="108"/>
      <c r="O5" s="108"/>
      <c r="P5" s="108"/>
      <c r="Q5" s="108"/>
      <c r="R5" s="108"/>
      <c r="S5" s="108"/>
      <c r="T5" s="108"/>
      <c r="U5" s="108"/>
      <c r="V5" s="108"/>
      <c r="W5" s="108"/>
      <c r="X5" s="108"/>
      <c r="Y5" s="108"/>
      <c r="Z5" s="108"/>
      <c r="AA5" s="108"/>
      <c r="AB5" s="108"/>
      <c r="AC5" s="108"/>
      <c r="AD5" s="108"/>
      <c r="AE5" s="108"/>
      <c r="AF5" s="108"/>
      <c r="AG5" s="108"/>
      <c r="AH5" s="108"/>
      <c r="AI5" s="108"/>
      <c r="AJ5" s="108"/>
      <c r="AK5" s="108"/>
      <c r="AL5" s="108"/>
      <c r="AM5" s="108"/>
      <c r="AN5" s="108"/>
      <c r="AO5" s="108"/>
      <c r="AP5" s="108"/>
      <c r="AQ5" s="108"/>
      <c r="AR5" s="108"/>
      <c r="AS5" s="108"/>
      <c r="AT5" s="108"/>
      <c r="AU5" s="108"/>
      <c r="AV5" s="108"/>
      <c r="AW5" s="108"/>
      <c r="AX5" s="108"/>
      <c r="AY5" s="108"/>
      <c r="AZ5" s="108"/>
      <c r="BA5" s="108"/>
      <c r="BB5" s="108"/>
      <c r="BC5" s="108"/>
      <c r="BD5" s="108"/>
      <c r="BE5" s="108"/>
      <c r="BF5" s="108"/>
      <c r="BG5" s="108"/>
      <c r="BH5" s="108"/>
      <c r="BI5" s="108"/>
    </row>
    <row r="6" spans="1:61" ht="17.5" customHeight="1" x14ac:dyDescent="0.35">
      <c r="A6" s="1338" t="s">
        <v>1503</v>
      </c>
      <c r="B6" s="1338"/>
      <c r="C6" s="1338"/>
      <c r="D6" s="239"/>
      <c r="E6" s="239"/>
      <c r="F6" s="241"/>
      <c r="G6" s="241"/>
      <c r="H6" s="242"/>
      <c r="I6" s="243"/>
      <c r="J6" s="132"/>
      <c r="K6" s="132"/>
      <c r="L6" s="108"/>
      <c r="M6" s="108"/>
      <c r="N6" s="108"/>
      <c r="O6" s="108"/>
      <c r="P6" s="108"/>
      <c r="Q6" s="108"/>
      <c r="R6" s="108"/>
      <c r="S6" s="108"/>
      <c r="T6" s="108"/>
      <c r="U6" s="108"/>
      <c r="V6" s="108"/>
      <c r="W6" s="108"/>
      <c r="X6" s="108"/>
      <c r="Y6" s="108"/>
      <c r="Z6" s="108"/>
      <c r="AA6" s="108"/>
      <c r="AB6" s="108"/>
      <c r="AC6" s="108"/>
      <c r="AD6" s="108"/>
      <c r="AE6" s="108"/>
      <c r="AF6" s="108"/>
      <c r="AG6" s="108"/>
      <c r="AH6" s="108"/>
      <c r="AI6" s="108"/>
      <c r="AJ6" s="108"/>
      <c r="AK6" s="108"/>
      <c r="AL6" s="108"/>
      <c r="AM6" s="108"/>
      <c r="AN6" s="108"/>
      <c r="AO6" s="108"/>
      <c r="AP6" s="108"/>
      <c r="AQ6" s="108"/>
      <c r="AR6" s="108"/>
      <c r="AS6" s="108"/>
      <c r="AT6" s="108"/>
      <c r="AU6" s="108"/>
      <c r="AV6" s="108"/>
      <c r="AW6" s="108"/>
      <c r="AX6" s="108"/>
      <c r="AY6" s="108"/>
      <c r="AZ6" s="108"/>
      <c r="BA6" s="108"/>
      <c r="BB6" s="108"/>
      <c r="BC6" s="108"/>
      <c r="BD6" s="108"/>
      <c r="BE6" s="108"/>
      <c r="BF6" s="108"/>
      <c r="BG6" s="108"/>
      <c r="BH6" s="108"/>
      <c r="BI6" s="108"/>
    </row>
    <row r="7" spans="1:61" ht="167.15" customHeight="1" x14ac:dyDescent="0.35">
      <c r="A7" s="1339" t="s">
        <v>1504</v>
      </c>
      <c r="B7" s="1339"/>
      <c r="C7" s="1339"/>
      <c r="D7" s="1339"/>
      <c r="E7" s="1339"/>
      <c r="F7" s="1340" t="s">
        <v>1505</v>
      </c>
      <c r="G7" s="1340"/>
      <c r="H7" s="1340"/>
      <c r="I7" s="1340"/>
      <c r="J7" s="108"/>
      <c r="K7" s="108"/>
      <c r="L7" s="108"/>
      <c r="M7" s="108"/>
      <c r="N7" s="108"/>
      <c r="O7" s="108"/>
      <c r="P7" s="108"/>
      <c r="Q7" s="108"/>
      <c r="R7" s="108"/>
      <c r="S7" s="108"/>
      <c r="T7" s="108"/>
      <c r="U7" s="108"/>
      <c r="V7" s="108"/>
      <c r="W7" s="108"/>
      <c r="X7" s="108"/>
      <c r="Y7" s="108"/>
      <c r="Z7" s="108"/>
      <c r="AA7" s="108"/>
      <c r="AB7" s="108"/>
      <c r="AC7" s="108"/>
      <c r="AD7" s="108"/>
      <c r="AE7" s="108"/>
      <c r="AF7" s="108"/>
      <c r="AG7" s="108"/>
      <c r="AH7" s="108"/>
      <c r="AI7" s="108"/>
      <c r="AJ7" s="108"/>
      <c r="AK7" s="108"/>
      <c r="AL7" s="108"/>
      <c r="AM7" s="108"/>
      <c r="AN7" s="108"/>
      <c r="AO7" s="108"/>
      <c r="AP7" s="108"/>
      <c r="AQ7" s="108"/>
      <c r="AR7" s="108"/>
      <c r="AS7" s="108"/>
      <c r="AT7" s="108"/>
      <c r="AU7" s="108"/>
      <c r="AV7" s="108"/>
      <c r="AW7" s="108"/>
      <c r="AX7" s="108"/>
      <c r="AY7" s="108"/>
      <c r="AZ7" s="108"/>
      <c r="BA7" s="108"/>
      <c r="BB7" s="108"/>
      <c r="BC7" s="108"/>
      <c r="BD7" s="108"/>
      <c r="BE7" s="108"/>
      <c r="BF7" s="108"/>
      <c r="BG7" s="108"/>
      <c r="BH7" s="108"/>
      <c r="BI7" s="108"/>
    </row>
    <row r="8" spans="1:61" ht="167.15" customHeight="1" x14ac:dyDescent="0.35">
      <c r="A8" s="1248" t="s">
        <v>1506</v>
      </c>
      <c r="B8" s="1248"/>
      <c r="C8" s="1248"/>
      <c r="D8" s="1248"/>
      <c r="E8" s="1248"/>
      <c r="F8" s="942"/>
      <c r="G8" s="942"/>
      <c r="H8" s="942"/>
      <c r="I8" s="942"/>
      <c r="J8" s="108"/>
      <c r="K8" s="108"/>
      <c r="L8" s="108"/>
      <c r="M8" s="108"/>
      <c r="N8" s="108"/>
      <c r="O8" s="108"/>
      <c r="P8" s="108"/>
      <c r="Q8" s="108"/>
      <c r="R8" s="108"/>
      <c r="S8" s="108"/>
      <c r="T8" s="108"/>
      <c r="U8" s="108"/>
      <c r="V8" s="108"/>
      <c r="W8" s="108"/>
      <c r="X8" s="108"/>
      <c r="Y8" s="108"/>
      <c r="Z8" s="108"/>
      <c r="AA8" s="108"/>
      <c r="AB8" s="108"/>
      <c r="AC8" s="108"/>
      <c r="AD8" s="108"/>
      <c r="AE8" s="108"/>
      <c r="AF8" s="108"/>
      <c r="AG8" s="108"/>
      <c r="AH8" s="108"/>
      <c r="AI8" s="108"/>
      <c r="AJ8" s="108"/>
      <c r="AK8" s="108"/>
      <c r="AL8" s="108"/>
      <c r="AM8" s="108"/>
      <c r="AN8" s="108"/>
      <c r="AO8" s="108"/>
      <c r="AP8" s="108"/>
      <c r="AQ8" s="108"/>
      <c r="AR8" s="108"/>
      <c r="AS8" s="108"/>
      <c r="AT8" s="108"/>
      <c r="AU8" s="108"/>
      <c r="AV8" s="108"/>
      <c r="AW8" s="108"/>
      <c r="AX8" s="108"/>
      <c r="AY8" s="108"/>
      <c r="AZ8" s="108"/>
      <c r="BA8" s="108"/>
      <c r="BB8" s="108"/>
      <c r="BC8" s="108"/>
      <c r="BD8" s="108"/>
      <c r="BE8" s="108"/>
      <c r="BF8" s="108"/>
      <c r="BG8" s="108"/>
      <c r="BH8" s="108"/>
      <c r="BI8" s="108"/>
    </row>
    <row r="9" spans="1:61" x14ac:dyDescent="0.35">
      <c r="A9" s="108"/>
      <c r="B9" s="108"/>
      <c r="C9" s="108"/>
      <c r="D9" s="108"/>
      <c r="E9" s="108"/>
      <c r="F9" s="108"/>
      <c r="G9" s="108"/>
      <c r="H9" s="108"/>
      <c r="I9" s="108"/>
      <c r="J9" s="108"/>
      <c r="K9" s="108"/>
      <c r="L9" s="108"/>
      <c r="M9" s="108"/>
      <c r="N9" s="108"/>
      <c r="O9" s="108"/>
      <c r="P9" s="108"/>
      <c r="Q9" s="108"/>
      <c r="R9" s="108"/>
      <c r="S9" s="108"/>
      <c r="T9" s="108"/>
      <c r="U9" s="108"/>
      <c r="V9" s="108"/>
      <c r="W9" s="108"/>
      <c r="X9" s="108"/>
      <c r="Y9" s="108"/>
      <c r="Z9" s="108"/>
      <c r="AA9" s="108"/>
      <c r="AB9" s="108"/>
      <c r="AC9" s="108"/>
      <c r="AD9" s="108"/>
      <c r="AE9" s="108"/>
      <c r="AF9" s="108"/>
      <c r="AG9" s="108"/>
      <c r="AH9" s="108"/>
      <c r="AI9" s="108"/>
      <c r="AJ9" s="108"/>
      <c r="AK9" s="108"/>
      <c r="AL9" s="108"/>
      <c r="AM9" s="108"/>
      <c r="AN9" s="108"/>
      <c r="AO9" s="108"/>
      <c r="AP9" s="108"/>
      <c r="AQ9" s="108"/>
      <c r="AR9" s="108"/>
      <c r="AS9" s="108"/>
      <c r="AT9" s="108"/>
      <c r="AU9" s="108"/>
      <c r="AV9" s="108"/>
      <c r="AW9" s="108"/>
      <c r="AX9" s="108"/>
      <c r="AY9" s="108"/>
      <c r="AZ9" s="108"/>
      <c r="BA9" s="108"/>
      <c r="BB9" s="108"/>
      <c r="BC9" s="108"/>
      <c r="BD9" s="108"/>
      <c r="BE9" s="108"/>
      <c r="BF9" s="108"/>
      <c r="BG9" s="108"/>
      <c r="BH9" s="108"/>
      <c r="BI9" s="108"/>
    </row>
    <row r="10" spans="1:61" ht="17.5" customHeight="1" x14ac:dyDescent="0.35">
      <c r="A10" s="1343"/>
      <c r="B10" s="1343"/>
      <c r="C10" s="1343"/>
      <c r="D10" s="1092" t="s">
        <v>1507</v>
      </c>
      <c r="E10" s="1092"/>
      <c r="F10" s="1096"/>
      <c r="G10" s="1096"/>
      <c r="H10" s="1344"/>
      <c r="I10" s="1344"/>
      <c r="J10" s="244"/>
      <c r="K10" s="245"/>
      <c r="L10" s="244"/>
      <c r="M10" s="245"/>
      <c r="N10" s="244"/>
      <c r="O10" s="108"/>
      <c r="P10" s="244"/>
      <c r="Q10" s="108"/>
      <c r="R10" s="244"/>
      <c r="S10" s="108"/>
      <c r="T10" s="244"/>
      <c r="U10" s="108"/>
      <c r="V10" s="108"/>
      <c r="W10" s="108"/>
      <c r="X10" s="108"/>
      <c r="Y10" s="108"/>
      <c r="Z10" s="108"/>
      <c r="AA10" s="108"/>
      <c r="AB10" s="108"/>
      <c r="AC10" s="108"/>
      <c r="AD10" s="108"/>
      <c r="AE10" s="108"/>
      <c r="AF10" s="108"/>
      <c r="AG10" s="108"/>
      <c r="AH10" s="108"/>
      <c r="AI10" s="108"/>
      <c r="AJ10" s="108"/>
      <c r="AK10" s="108"/>
      <c r="AL10" s="108"/>
      <c r="AM10" s="108"/>
      <c r="AN10" s="108"/>
      <c r="AO10" s="108"/>
      <c r="AP10" s="108"/>
      <c r="AQ10" s="108"/>
      <c r="AR10" s="108"/>
      <c r="AS10" s="108"/>
      <c r="AT10" s="108"/>
      <c r="AU10" s="108"/>
      <c r="AV10" s="108"/>
      <c r="AW10" s="108"/>
      <c r="AX10" s="108"/>
      <c r="AY10" s="108"/>
      <c r="AZ10" s="108"/>
      <c r="BA10" s="108"/>
      <c r="BB10" s="108"/>
      <c r="BC10" s="108"/>
      <c r="BD10" s="108"/>
      <c r="BE10" s="108"/>
      <c r="BF10" s="108"/>
      <c r="BG10" s="108"/>
      <c r="BH10" s="108"/>
      <c r="BI10" s="108"/>
    </row>
    <row r="11" spans="1:61" ht="83.15" customHeight="1" x14ac:dyDescent="0.35">
      <c r="A11" s="1345" t="s">
        <v>1508</v>
      </c>
      <c r="B11" s="1346"/>
      <c r="C11" s="1346"/>
      <c r="D11" s="1342" t="s">
        <v>1509</v>
      </c>
      <c r="E11" s="1342"/>
      <c r="F11" s="1341" t="s">
        <v>1510</v>
      </c>
      <c r="G11" s="1341"/>
      <c r="H11" s="1341" t="s">
        <v>1511</v>
      </c>
      <c r="I11" s="1342"/>
      <c r="J11" s="1341" t="s">
        <v>1512</v>
      </c>
      <c r="K11" s="1341"/>
      <c r="L11" s="1341" t="s">
        <v>1513</v>
      </c>
      <c r="M11" s="1341"/>
      <c r="N11" s="1341" t="s">
        <v>1514</v>
      </c>
      <c r="O11" s="1342"/>
      <c r="P11" s="1341" t="s">
        <v>1515</v>
      </c>
      <c r="Q11" s="1342"/>
      <c r="R11" s="1341" t="s">
        <v>1516</v>
      </c>
      <c r="S11" s="1342"/>
      <c r="T11" s="1341" t="s">
        <v>1517</v>
      </c>
      <c r="U11" s="1341"/>
      <c r="V11" s="108"/>
      <c r="W11" s="108"/>
      <c r="X11" s="108"/>
      <c r="Y11" s="108"/>
      <c r="Z11" s="108"/>
      <c r="AA11" s="108"/>
      <c r="AB11" s="108"/>
      <c r="AC11" s="108"/>
      <c r="AD11" s="108"/>
      <c r="AE11" s="108"/>
      <c r="AF11" s="108"/>
      <c r="AG11" s="108"/>
      <c r="AH11" s="108"/>
      <c r="AI11" s="108"/>
      <c r="AJ11" s="108"/>
      <c r="AK11" s="108"/>
      <c r="AL11" s="108"/>
      <c r="AM11" s="108"/>
      <c r="AN11" s="108"/>
      <c r="AO11" s="108"/>
      <c r="AP11" s="108"/>
      <c r="AQ11" s="108"/>
      <c r="AR11" s="108"/>
      <c r="AS11" s="108"/>
      <c r="AT11" s="108"/>
      <c r="AU11" s="108"/>
      <c r="AV11" s="108"/>
      <c r="AW11" s="108"/>
      <c r="AX11" s="108"/>
      <c r="AY11" s="108"/>
      <c r="AZ11" s="108"/>
      <c r="BA11" s="108"/>
      <c r="BB11" s="108"/>
      <c r="BC11" s="108"/>
      <c r="BD11" s="108"/>
      <c r="BE11" s="108"/>
      <c r="BF11" s="108"/>
      <c r="BG11" s="108"/>
      <c r="BH11" s="108"/>
      <c r="BI11" s="108"/>
    </row>
    <row r="12" spans="1:61" ht="58" customHeight="1" x14ac:dyDescent="0.35">
      <c r="A12" s="1347" t="s">
        <v>1518</v>
      </c>
      <c r="B12" s="1347"/>
      <c r="C12" s="1347"/>
      <c r="D12" s="1283" t="s">
        <v>1519</v>
      </c>
      <c r="E12" s="1283"/>
      <c r="F12" s="1283" t="s">
        <v>1520</v>
      </c>
      <c r="G12" s="1283"/>
      <c r="H12" s="1342" t="s">
        <v>1521</v>
      </c>
      <c r="I12" s="1342"/>
      <c r="J12" s="1342" t="s">
        <v>1522</v>
      </c>
      <c r="K12" s="1342"/>
      <c r="L12" s="1342" t="s">
        <v>1523</v>
      </c>
      <c r="M12" s="1342"/>
      <c r="N12" s="1342" t="s">
        <v>1524</v>
      </c>
      <c r="O12" s="1342"/>
      <c r="P12" s="1342" t="s">
        <v>1525</v>
      </c>
      <c r="Q12" s="1342"/>
      <c r="R12" s="1342" t="s">
        <v>1526</v>
      </c>
      <c r="S12" s="1342"/>
      <c r="T12" s="1342" t="s">
        <v>1527</v>
      </c>
      <c r="U12" s="1342"/>
      <c r="V12" s="108"/>
      <c r="W12" s="108"/>
      <c r="X12" s="108"/>
      <c r="Y12" s="108"/>
      <c r="Z12" s="108"/>
      <c r="AA12" s="108"/>
      <c r="AB12" s="108"/>
      <c r="AC12" s="108"/>
      <c r="AD12" s="108"/>
      <c r="AE12" s="108"/>
      <c r="AF12" s="108"/>
      <c r="AG12" s="108"/>
      <c r="AH12" s="108"/>
      <c r="AI12" s="108"/>
      <c r="AJ12" s="108"/>
      <c r="AK12" s="108"/>
      <c r="AL12" s="108"/>
      <c r="AM12" s="108"/>
      <c r="AN12" s="108"/>
      <c r="AO12" s="108"/>
      <c r="AP12" s="108"/>
      <c r="AQ12" s="108"/>
      <c r="AR12" s="108"/>
      <c r="AS12" s="108"/>
      <c r="AT12" s="108"/>
      <c r="AU12" s="108"/>
      <c r="AV12" s="108"/>
      <c r="AW12" s="108"/>
      <c r="AX12" s="108"/>
      <c r="AY12" s="108"/>
      <c r="AZ12" s="108"/>
      <c r="BA12" s="108"/>
      <c r="BB12" s="108"/>
      <c r="BC12" s="108"/>
      <c r="BD12" s="108"/>
      <c r="BE12" s="108"/>
      <c r="BF12" s="108"/>
      <c r="BG12" s="108"/>
      <c r="BH12" s="108"/>
      <c r="BI12" s="108"/>
    </row>
    <row r="13" spans="1:61" ht="57" customHeight="1" x14ac:dyDescent="0.35">
      <c r="A13" s="939" t="s">
        <v>1528</v>
      </c>
      <c r="B13" s="939"/>
      <c r="C13" s="939"/>
      <c r="D13" s="1283" t="s">
        <v>1529</v>
      </c>
      <c r="E13" s="1283"/>
      <c r="F13" s="1283" t="s">
        <v>1530</v>
      </c>
      <c r="G13" s="1283"/>
      <c r="H13" s="1342" t="s">
        <v>1531</v>
      </c>
      <c r="I13" s="1342"/>
      <c r="J13" s="1342" t="s">
        <v>1530</v>
      </c>
      <c r="K13" s="1342"/>
      <c r="L13" s="1342" t="s">
        <v>1530</v>
      </c>
      <c r="M13" s="1342"/>
      <c r="N13" s="1342" t="s">
        <v>1532</v>
      </c>
      <c r="O13" s="1342"/>
      <c r="P13" s="1342" t="s">
        <v>1530</v>
      </c>
      <c r="Q13" s="1342"/>
      <c r="R13" s="1342" t="s">
        <v>1530</v>
      </c>
      <c r="S13" s="1342"/>
      <c r="T13" s="1342" t="s">
        <v>1530</v>
      </c>
      <c r="U13" s="1342"/>
      <c r="V13" s="108"/>
      <c r="W13" s="108"/>
      <c r="X13" s="108"/>
      <c r="Y13" s="108"/>
      <c r="Z13" s="108"/>
      <c r="AA13" s="108"/>
      <c r="AB13" s="108"/>
      <c r="AC13" s="108"/>
      <c r="AD13" s="108"/>
      <c r="AE13" s="108"/>
      <c r="AF13" s="108"/>
      <c r="AG13" s="108"/>
      <c r="AH13" s="108"/>
      <c r="AI13" s="108"/>
      <c r="AJ13" s="108"/>
      <c r="AK13" s="108"/>
      <c r="AL13" s="108"/>
      <c r="AM13" s="108"/>
      <c r="AN13" s="108"/>
      <c r="AO13" s="108"/>
      <c r="AP13" s="108"/>
      <c r="AQ13" s="108"/>
      <c r="AR13" s="108"/>
      <c r="AS13" s="108"/>
      <c r="AT13" s="108"/>
      <c r="AU13" s="108"/>
      <c r="AV13" s="108"/>
      <c r="AW13" s="108"/>
      <c r="AX13" s="108"/>
      <c r="AY13" s="108"/>
      <c r="AZ13" s="108"/>
      <c r="BA13" s="108"/>
      <c r="BB13" s="108"/>
      <c r="BC13" s="108"/>
      <c r="BD13" s="108"/>
      <c r="BE13" s="108"/>
      <c r="BF13" s="108"/>
      <c r="BG13" s="108"/>
      <c r="BH13" s="108"/>
      <c r="BI13" s="108"/>
    </row>
    <row r="14" spans="1:61" ht="198" customHeight="1" x14ac:dyDescent="0.35">
      <c r="A14" s="939" t="s">
        <v>1533</v>
      </c>
      <c r="B14" s="939"/>
      <c r="C14" s="939"/>
      <c r="D14" s="1283" t="s">
        <v>1534</v>
      </c>
      <c r="E14" s="1283"/>
      <c r="F14" s="1283" t="s">
        <v>1535</v>
      </c>
      <c r="G14" s="1283"/>
      <c r="H14" s="1342" t="s">
        <v>1536</v>
      </c>
      <c r="I14" s="1342"/>
      <c r="J14" s="1342" t="s">
        <v>1535</v>
      </c>
      <c r="K14" s="1342"/>
      <c r="L14" s="1342" t="s">
        <v>1535</v>
      </c>
      <c r="M14" s="1342"/>
      <c r="N14" s="1342" t="s">
        <v>1535</v>
      </c>
      <c r="O14" s="1342"/>
      <c r="P14" s="1283" t="s">
        <v>1535</v>
      </c>
      <c r="Q14" s="1283"/>
      <c r="R14" s="1342" t="s">
        <v>1535</v>
      </c>
      <c r="S14" s="1342"/>
      <c r="T14" s="1342" t="s">
        <v>1535</v>
      </c>
      <c r="U14" s="1342"/>
      <c r="V14" s="108"/>
      <c r="W14" s="108"/>
      <c r="X14" s="108"/>
      <c r="Y14" s="108"/>
      <c r="Z14" s="108"/>
      <c r="AA14" s="108"/>
      <c r="AB14" s="108"/>
      <c r="AC14" s="108"/>
      <c r="AD14" s="108"/>
      <c r="AE14" s="108"/>
      <c r="AF14" s="108"/>
      <c r="AG14" s="108"/>
      <c r="AH14" s="108"/>
      <c r="AI14" s="108"/>
      <c r="AJ14" s="108"/>
      <c r="AK14" s="108"/>
      <c r="AL14" s="108"/>
      <c r="AM14" s="108"/>
      <c r="AN14" s="108"/>
      <c r="AO14" s="108"/>
      <c r="AP14" s="108"/>
      <c r="AQ14" s="108"/>
      <c r="AR14" s="108"/>
      <c r="AS14" s="108"/>
      <c r="AT14" s="108"/>
      <c r="AU14" s="108"/>
      <c r="AV14" s="108"/>
      <c r="AW14" s="108"/>
      <c r="AX14" s="108"/>
      <c r="AY14" s="108"/>
      <c r="AZ14" s="108"/>
      <c r="BA14" s="108"/>
      <c r="BB14" s="108"/>
      <c r="BC14" s="108"/>
      <c r="BD14" s="108"/>
      <c r="BE14" s="108"/>
      <c r="BF14" s="108"/>
      <c r="BG14" s="108"/>
      <c r="BH14" s="108"/>
      <c r="BI14" s="108"/>
    </row>
    <row r="15" spans="1:61" ht="45" customHeight="1" x14ac:dyDescent="0.35">
      <c r="A15" s="939" t="s">
        <v>1537</v>
      </c>
      <c r="B15" s="939"/>
      <c r="C15" s="939"/>
      <c r="D15" s="1283" t="s">
        <v>1538</v>
      </c>
      <c r="E15" s="1283"/>
      <c r="F15" s="1342">
        <v>2016</v>
      </c>
      <c r="G15" s="1342"/>
      <c r="H15" s="1342">
        <v>2006</v>
      </c>
      <c r="I15" s="1342"/>
      <c r="J15" s="1342">
        <v>2011</v>
      </c>
      <c r="K15" s="1342"/>
      <c r="L15" s="1342">
        <v>2024</v>
      </c>
      <c r="M15" s="1342"/>
      <c r="N15" s="1342">
        <v>1974</v>
      </c>
      <c r="O15" s="1342"/>
      <c r="P15" s="1342">
        <v>2018</v>
      </c>
      <c r="Q15" s="1342"/>
      <c r="R15" s="1342">
        <v>2018</v>
      </c>
      <c r="S15" s="1342"/>
      <c r="T15" s="1342">
        <v>2012</v>
      </c>
      <c r="U15" s="1342"/>
      <c r="V15" s="108"/>
      <c r="W15" s="108"/>
      <c r="X15" s="108"/>
      <c r="Y15" s="108"/>
      <c r="Z15" s="108"/>
      <c r="AA15" s="108"/>
      <c r="AB15" s="108"/>
      <c r="AC15" s="108"/>
      <c r="AD15" s="108"/>
      <c r="AE15" s="108"/>
      <c r="AF15" s="108"/>
      <c r="AG15" s="108"/>
      <c r="AH15" s="108"/>
      <c r="AI15" s="108"/>
      <c r="AJ15" s="108"/>
      <c r="AK15" s="108"/>
      <c r="AL15" s="108"/>
      <c r="AM15" s="108"/>
      <c r="AN15" s="108"/>
      <c r="AO15" s="108"/>
      <c r="AP15" s="108"/>
      <c r="AQ15" s="108"/>
      <c r="AR15" s="108"/>
      <c r="AS15" s="108"/>
      <c r="AT15" s="108"/>
      <c r="AU15" s="108"/>
      <c r="AV15" s="108"/>
      <c r="AW15" s="108"/>
      <c r="AX15" s="108"/>
      <c r="AY15" s="108"/>
      <c r="AZ15" s="108"/>
      <c r="BA15" s="108"/>
      <c r="BB15" s="108"/>
      <c r="BC15" s="108"/>
      <c r="BD15" s="108"/>
      <c r="BE15" s="108"/>
      <c r="BF15" s="108"/>
      <c r="BG15" s="108"/>
      <c r="BH15" s="108"/>
      <c r="BI15" s="108"/>
    </row>
    <row r="16" spans="1:61" ht="78" customHeight="1" x14ac:dyDescent="0.35">
      <c r="A16" s="1347" t="s">
        <v>1539</v>
      </c>
      <c r="B16" s="1347"/>
      <c r="C16" s="1347"/>
      <c r="D16" s="1283" t="s">
        <v>1540</v>
      </c>
      <c r="E16" s="1283"/>
      <c r="F16" s="1342" t="s">
        <v>1541</v>
      </c>
      <c r="G16" s="1342"/>
      <c r="H16" s="1342" t="s">
        <v>1542</v>
      </c>
      <c r="I16" s="1342"/>
      <c r="J16" s="1342" t="s">
        <v>1541</v>
      </c>
      <c r="K16" s="1342"/>
      <c r="L16" s="1342" t="s">
        <v>1541</v>
      </c>
      <c r="M16" s="1342"/>
      <c r="N16" s="1342" t="s">
        <v>1541</v>
      </c>
      <c r="O16" s="1342"/>
      <c r="P16" s="1342" t="s">
        <v>1541</v>
      </c>
      <c r="Q16" s="1342"/>
      <c r="R16" s="1342" t="s">
        <v>1541</v>
      </c>
      <c r="S16" s="1342"/>
      <c r="T16" s="1342" t="s">
        <v>1541</v>
      </c>
      <c r="U16" s="1342"/>
      <c r="V16" s="108"/>
      <c r="W16" s="108"/>
      <c r="X16" s="108"/>
      <c r="Y16" s="108"/>
      <c r="Z16" s="108"/>
      <c r="AA16" s="108"/>
      <c r="AB16" s="108"/>
      <c r="AC16" s="108"/>
      <c r="AD16" s="108"/>
      <c r="AE16" s="108"/>
      <c r="AF16" s="108"/>
      <c r="AG16" s="108"/>
      <c r="AH16" s="108"/>
      <c r="AI16" s="108"/>
      <c r="AJ16" s="108"/>
      <c r="AK16" s="108"/>
      <c r="AL16" s="108"/>
      <c r="AM16" s="108"/>
      <c r="AN16" s="108"/>
      <c r="AO16" s="108"/>
      <c r="AP16" s="108"/>
      <c r="AQ16" s="108"/>
      <c r="AR16" s="108"/>
      <c r="AS16" s="108"/>
      <c r="AT16" s="108"/>
      <c r="AU16" s="108"/>
      <c r="AV16" s="108"/>
      <c r="AW16" s="108"/>
      <c r="AX16" s="108"/>
      <c r="AY16" s="108"/>
      <c r="AZ16" s="108"/>
      <c r="BA16" s="108"/>
      <c r="BB16" s="108"/>
      <c r="BC16" s="108"/>
      <c r="BD16" s="108"/>
      <c r="BE16" s="108"/>
      <c r="BF16" s="108"/>
      <c r="BG16" s="108"/>
      <c r="BH16" s="108"/>
      <c r="BI16" s="108"/>
    </row>
    <row r="17" spans="1:61" ht="54" customHeight="1" x14ac:dyDescent="0.35">
      <c r="A17" s="1348" t="s">
        <v>1543</v>
      </c>
      <c r="B17" s="1348"/>
      <c r="C17" s="1348"/>
      <c r="D17" s="1283" t="s">
        <v>1544</v>
      </c>
      <c r="E17" s="1283"/>
      <c r="F17" s="1342" t="s">
        <v>1545</v>
      </c>
      <c r="G17" s="1342"/>
      <c r="H17" s="1342" t="s">
        <v>1546</v>
      </c>
      <c r="I17" s="1342"/>
      <c r="J17" s="1342" t="s">
        <v>1545</v>
      </c>
      <c r="K17" s="1342"/>
      <c r="L17" s="1342" t="s">
        <v>1545</v>
      </c>
      <c r="M17" s="1342"/>
      <c r="N17" s="1342" t="s">
        <v>1547</v>
      </c>
      <c r="O17" s="1342"/>
      <c r="P17" s="1342" t="s">
        <v>1548</v>
      </c>
      <c r="Q17" s="1342"/>
      <c r="R17" s="1342" t="s">
        <v>1549</v>
      </c>
      <c r="S17" s="1342"/>
      <c r="T17" s="1342" t="s">
        <v>1546</v>
      </c>
      <c r="U17" s="1342"/>
      <c r="V17" s="108"/>
      <c r="W17" s="108"/>
      <c r="X17" s="108"/>
      <c r="Y17" s="108"/>
      <c r="Z17" s="108"/>
      <c r="AA17" s="108"/>
      <c r="AB17" s="108"/>
      <c r="AC17" s="108"/>
      <c r="AD17" s="108"/>
      <c r="AE17" s="108"/>
      <c r="AF17" s="108"/>
      <c r="AG17" s="108"/>
      <c r="AH17" s="108"/>
      <c r="AI17" s="108"/>
      <c r="AJ17" s="108"/>
      <c r="AK17" s="108"/>
      <c r="AL17" s="108"/>
      <c r="AM17" s="108"/>
      <c r="AN17" s="108"/>
      <c r="AO17" s="108"/>
      <c r="AP17" s="108"/>
      <c r="AQ17" s="108"/>
      <c r="AR17" s="108"/>
      <c r="AS17" s="108"/>
      <c r="AT17" s="108"/>
      <c r="AU17" s="108"/>
      <c r="AV17" s="108"/>
      <c r="AW17" s="108"/>
      <c r="AX17" s="108"/>
      <c r="AY17" s="108"/>
      <c r="AZ17" s="108"/>
      <c r="BA17" s="108"/>
      <c r="BB17" s="108"/>
      <c r="BC17" s="108"/>
      <c r="BD17" s="108"/>
      <c r="BE17" s="108"/>
      <c r="BF17" s="108"/>
      <c r="BG17" s="108"/>
      <c r="BH17" s="108"/>
      <c r="BI17" s="108"/>
    </row>
    <row r="18" spans="1:61" ht="42" customHeight="1" x14ac:dyDescent="0.35">
      <c r="A18" s="939" t="s">
        <v>1550</v>
      </c>
      <c r="B18" s="939"/>
      <c r="C18" s="939"/>
      <c r="D18" s="1283" t="s">
        <v>1551</v>
      </c>
      <c r="E18" s="1283"/>
      <c r="F18" s="1342" t="s">
        <v>1552</v>
      </c>
      <c r="G18" s="1342"/>
      <c r="H18" s="1342" t="s">
        <v>1553</v>
      </c>
      <c r="I18" s="1342"/>
      <c r="J18" s="1342" t="s">
        <v>1554</v>
      </c>
      <c r="K18" s="1342"/>
      <c r="L18" s="1342" t="s">
        <v>1555</v>
      </c>
      <c r="M18" s="1342"/>
      <c r="N18" s="1342" t="s">
        <v>1556</v>
      </c>
      <c r="O18" s="1342"/>
      <c r="P18" s="1342" t="s">
        <v>1557</v>
      </c>
      <c r="Q18" s="1342"/>
      <c r="R18" s="1342" t="s">
        <v>1558</v>
      </c>
      <c r="S18" s="1342"/>
      <c r="T18" s="1342" t="s">
        <v>1559</v>
      </c>
      <c r="U18" s="1342"/>
      <c r="V18" s="108"/>
      <c r="W18" s="108"/>
      <c r="X18" s="108"/>
      <c r="Y18" s="108"/>
      <c r="Z18" s="108"/>
      <c r="AA18" s="108"/>
      <c r="AB18" s="108"/>
      <c r="AC18" s="108"/>
      <c r="AD18" s="108"/>
      <c r="AE18" s="108"/>
      <c r="AF18" s="108"/>
      <c r="AG18" s="108"/>
      <c r="AH18" s="108"/>
      <c r="AI18" s="108"/>
      <c r="AJ18" s="108"/>
      <c r="AK18" s="108"/>
      <c r="AL18" s="108"/>
      <c r="AM18" s="108"/>
      <c r="AN18" s="108"/>
      <c r="AO18" s="108"/>
      <c r="AP18" s="108"/>
      <c r="AQ18" s="108"/>
      <c r="AR18" s="108"/>
      <c r="AS18" s="108"/>
      <c r="AT18" s="108"/>
      <c r="AU18" s="108"/>
      <c r="AV18" s="108"/>
      <c r="AW18" s="108"/>
      <c r="AX18" s="108"/>
      <c r="AY18" s="108"/>
      <c r="AZ18" s="108"/>
      <c r="BA18" s="108"/>
      <c r="BB18" s="108"/>
      <c r="BC18" s="108"/>
      <c r="BD18" s="108"/>
      <c r="BE18" s="108"/>
      <c r="BF18" s="108"/>
      <c r="BG18" s="108"/>
      <c r="BH18" s="108"/>
      <c r="BI18" s="108"/>
    </row>
    <row r="19" spans="1:61" ht="60" customHeight="1" x14ac:dyDescent="0.35">
      <c r="A19" s="1347" t="s">
        <v>1560</v>
      </c>
      <c r="B19" s="1347"/>
      <c r="C19" s="1347"/>
      <c r="D19" s="1283" t="s">
        <v>1561</v>
      </c>
      <c r="E19" s="1283"/>
      <c r="F19" s="1342" t="s">
        <v>1562</v>
      </c>
      <c r="G19" s="1342"/>
      <c r="H19" s="1342" t="s">
        <v>1563</v>
      </c>
      <c r="I19" s="1342"/>
      <c r="J19" s="1342" t="s">
        <v>1564</v>
      </c>
      <c r="K19" s="1342"/>
      <c r="L19" s="1342" t="s">
        <v>1565</v>
      </c>
      <c r="M19" s="1342"/>
      <c r="N19" s="1342" t="s">
        <v>1566</v>
      </c>
      <c r="O19" s="1342"/>
      <c r="P19" s="1342" t="s">
        <v>1567</v>
      </c>
      <c r="Q19" s="1342"/>
      <c r="R19" s="1342" t="s">
        <v>1568</v>
      </c>
      <c r="S19" s="1342"/>
      <c r="T19" s="1342" t="s">
        <v>1569</v>
      </c>
      <c r="U19" s="1342"/>
      <c r="V19" s="108"/>
      <c r="W19" s="108"/>
      <c r="X19" s="108"/>
      <c r="Y19" s="108"/>
      <c r="Z19" s="108"/>
      <c r="AA19" s="108"/>
      <c r="AB19" s="108"/>
      <c r="AC19" s="108"/>
      <c r="AD19" s="108"/>
      <c r="AE19" s="108"/>
      <c r="AF19" s="108"/>
      <c r="AG19" s="108"/>
      <c r="AH19" s="108"/>
      <c r="AI19" s="108"/>
      <c r="AJ19" s="108"/>
      <c r="AK19" s="108"/>
      <c r="AL19" s="108"/>
      <c r="AM19" s="108"/>
      <c r="AN19" s="108"/>
      <c r="AO19" s="108"/>
      <c r="AP19" s="108"/>
      <c r="AQ19" s="108"/>
      <c r="AR19" s="108"/>
      <c r="AS19" s="108"/>
      <c r="AT19" s="108"/>
      <c r="AU19" s="108"/>
      <c r="AV19" s="108"/>
      <c r="AW19" s="108"/>
      <c r="AX19" s="108"/>
      <c r="AY19" s="108"/>
      <c r="AZ19" s="108"/>
      <c r="BA19" s="108"/>
      <c r="BB19" s="108"/>
      <c r="BC19" s="108"/>
      <c r="BD19" s="108"/>
      <c r="BE19" s="108"/>
      <c r="BF19" s="108"/>
      <c r="BG19" s="108"/>
      <c r="BH19" s="108"/>
      <c r="BI19" s="108"/>
    </row>
    <row r="20" spans="1:61" ht="67" customHeight="1" x14ac:dyDescent="0.35">
      <c r="A20" s="939" t="s">
        <v>1570</v>
      </c>
      <c r="B20" s="939"/>
      <c r="C20" s="939"/>
      <c r="D20" s="1283" t="s">
        <v>1571</v>
      </c>
      <c r="E20" s="1283"/>
      <c r="F20" s="1342" t="s">
        <v>1572</v>
      </c>
      <c r="G20" s="1342"/>
      <c r="H20" s="1342" t="s">
        <v>1573</v>
      </c>
      <c r="I20" s="1342"/>
      <c r="J20" s="1342" t="s">
        <v>1574</v>
      </c>
      <c r="K20" s="1342"/>
      <c r="L20" s="1342" t="s">
        <v>1575</v>
      </c>
      <c r="M20" s="1342"/>
      <c r="N20" s="1342" t="s">
        <v>1576</v>
      </c>
      <c r="O20" s="1342"/>
      <c r="P20" s="1342" t="s">
        <v>1567</v>
      </c>
      <c r="Q20" s="1342"/>
      <c r="R20" s="1342" t="s">
        <v>1577</v>
      </c>
      <c r="S20" s="1342"/>
      <c r="T20" s="1342" t="s">
        <v>1578</v>
      </c>
      <c r="U20" s="1342"/>
      <c r="V20" s="108"/>
      <c r="W20" s="108"/>
      <c r="X20" s="108"/>
      <c r="Y20" s="108"/>
      <c r="Z20" s="108"/>
      <c r="AA20" s="108"/>
      <c r="AB20" s="108"/>
      <c r="AC20" s="108"/>
      <c r="AD20" s="108"/>
      <c r="AE20" s="108"/>
      <c r="AF20" s="108"/>
      <c r="AG20" s="108"/>
      <c r="AH20" s="108"/>
      <c r="AI20" s="108"/>
      <c r="AJ20" s="108"/>
      <c r="AK20" s="108"/>
      <c r="AL20" s="108"/>
      <c r="AM20" s="108"/>
      <c r="AN20" s="108"/>
      <c r="AO20" s="108"/>
      <c r="AP20" s="108"/>
      <c r="AQ20" s="108"/>
      <c r="AR20" s="108"/>
      <c r="AS20" s="108"/>
      <c r="AT20" s="108"/>
      <c r="AU20" s="108"/>
      <c r="AV20" s="108"/>
      <c r="AW20" s="108"/>
      <c r="AX20" s="108"/>
      <c r="AY20" s="108"/>
      <c r="AZ20" s="108"/>
      <c r="BA20" s="108"/>
      <c r="BB20" s="108"/>
      <c r="BC20" s="108"/>
      <c r="BD20" s="108"/>
      <c r="BE20" s="108"/>
      <c r="BF20" s="108"/>
      <c r="BG20" s="108"/>
      <c r="BH20" s="108"/>
      <c r="BI20" s="108"/>
    </row>
    <row r="21" spans="1:61" ht="77.150000000000006" customHeight="1" x14ac:dyDescent="0.35">
      <c r="A21" s="1347" t="s">
        <v>1579</v>
      </c>
      <c r="B21" s="1347"/>
      <c r="C21" s="1347"/>
      <c r="D21" s="1283" t="s">
        <v>1580</v>
      </c>
      <c r="E21" s="1283"/>
      <c r="F21" s="1349">
        <v>45962</v>
      </c>
      <c r="G21" s="1342"/>
      <c r="H21" s="1349">
        <v>45901</v>
      </c>
      <c r="I21" s="1342"/>
      <c r="J21" s="1349">
        <v>45901</v>
      </c>
      <c r="K21" s="1342"/>
      <c r="L21" s="1349">
        <v>45901</v>
      </c>
      <c r="M21" s="1342"/>
      <c r="N21" s="1349">
        <v>45748</v>
      </c>
      <c r="O21" s="1342"/>
      <c r="P21" s="1349">
        <v>45748</v>
      </c>
      <c r="Q21" s="1342"/>
      <c r="R21" s="1349">
        <v>45992</v>
      </c>
      <c r="S21" s="1342"/>
      <c r="T21" s="1349">
        <v>45778</v>
      </c>
      <c r="U21" s="1342"/>
      <c r="V21" s="108"/>
      <c r="W21" s="108"/>
      <c r="X21" s="108"/>
      <c r="Y21" s="108"/>
      <c r="Z21" s="108"/>
      <c r="AA21" s="108"/>
      <c r="AB21" s="108"/>
      <c r="AC21" s="108"/>
      <c r="AD21" s="108"/>
      <c r="AE21" s="108"/>
      <c r="AF21" s="108"/>
      <c r="AG21" s="108"/>
      <c r="AH21" s="108"/>
      <c r="AI21" s="108"/>
      <c r="AJ21" s="108"/>
      <c r="AK21" s="108"/>
      <c r="AL21" s="108"/>
      <c r="AM21" s="108"/>
      <c r="AN21" s="108"/>
      <c r="AO21" s="108"/>
      <c r="AP21" s="108"/>
      <c r="AQ21" s="108"/>
      <c r="AR21" s="108"/>
      <c r="AS21" s="108"/>
      <c r="AT21" s="108"/>
      <c r="AU21" s="108"/>
      <c r="AV21" s="108"/>
      <c r="AW21" s="108"/>
      <c r="AX21" s="108"/>
      <c r="AY21" s="108"/>
      <c r="AZ21" s="108"/>
      <c r="BA21" s="108"/>
      <c r="BB21" s="108"/>
      <c r="BC21" s="108"/>
      <c r="BD21" s="108"/>
      <c r="BE21" s="108"/>
      <c r="BF21" s="108"/>
      <c r="BG21" s="108"/>
      <c r="BH21" s="108"/>
      <c r="BI21" s="108"/>
    </row>
    <row r="22" spans="1:61" ht="118" customHeight="1" x14ac:dyDescent="0.35">
      <c r="A22" s="939" t="s">
        <v>1581</v>
      </c>
      <c r="B22" s="939"/>
      <c r="C22" s="939"/>
      <c r="D22" s="1283" t="s">
        <v>1582</v>
      </c>
      <c r="E22" s="1283"/>
      <c r="F22" s="1342" t="s">
        <v>1541</v>
      </c>
      <c r="G22" s="1342"/>
      <c r="H22" s="1342" t="s">
        <v>1583</v>
      </c>
      <c r="I22" s="1342"/>
      <c r="J22" s="1342" t="s">
        <v>1541</v>
      </c>
      <c r="K22" s="1342"/>
      <c r="L22" s="1342" t="s">
        <v>1541</v>
      </c>
      <c r="M22" s="1342"/>
      <c r="N22" s="1342" t="s">
        <v>1541</v>
      </c>
      <c r="O22" s="1342"/>
      <c r="P22" s="1342" t="s">
        <v>1541</v>
      </c>
      <c r="Q22" s="1342"/>
      <c r="R22" s="1342" t="s">
        <v>1541</v>
      </c>
      <c r="S22" s="1342"/>
      <c r="T22" s="1342" t="s">
        <v>1583</v>
      </c>
      <c r="U22" s="1342"/>
      <c r="V22" s="108"/>
      <c r="W22" s="108"/>
      <c r="X22" s="108"/>
      <c r="Y22" s="108"/>
      <c r="Z22" s="108"/>
      <c r="AA22" s="108"/>
      <c r="AB22" s="108"/>
      <c r="AC22" s="108"/>
      <c r="AD22" s="108"/>
      <c r="AE22" s="108"/>
      <c r="AF22" s="108"/>
      <c r="AG22" s="108"/>
      <c r="AH22" s="108"/>
      <c r="AI22" s="108"/>
      <c r="AJ22" s="108"/>
      <c r="AK22" s="108"/>
      <c r="AL22" s="108"/>
      <c r="AM22" s="108"/>
      <c r="AN22" s="108"/>
      <c r="AO22" s="108"/>
      <c r="AP22" s="108"/>
      <c r="AQ22" s="108"/>
      <c r="AR22" s="108"/>
      <c r="AS22" s="108"/>
      <c r="AT22" s="108"/>
      <c r="AU22" s="108"/>
      <c r="AV22" s="108"/>
      <c r="AW22" s="108"/>
      <c r="AX22" s="108"/>
      <c r="AY22" s="108"/>
      <c r="AZ22" s="108"/>
      <c r="BA22" s="108"/>
      <c r="BB22" s="108"/>
      <c r="BC22" s="108"/>
      <c r="BD22" s="108"/>
      <c r="BE22" s="108"/>
      <c r="BF22" s="108"/>
      <c r="BG22" s="108"/>
      <c r="BH22" s="108"/>
      <c r="BI22" s="108"/>
    </row>
    <row r="23" spans="1:61" ht="77.150000000000006" customHeight="1" x14ac:dyDescent="0.35">
      <c r="A23" s="939" t="s">
        <v>1584</v>
      </c>
      <c r="B23" s="939"/>
      <c r="C23" s="939"/>
      <c r="D23" s="1283" t="s">
        <v>1585</v>
      </c>
      <c r="E23" s="1283"/>
      <c r="F23" s="1342" t="s">
        <v>1586</v>
      </c>
      <c r="G23" s="1342"/>
      <c r="H23" s="1342" t="s">
        <v>1587</v>
      </c>
      <c r="I23" s="1342"/>
      <c r="J23" s="1342" t="s">
        <v>1586</v>
      </c>
      <c r="K23" s="1342"/>
      <c r="L23" s="1342" t="s">
        <v>1588</v>
      </c>
      <c r="M23" s="1342"/>
      <c r="N23" s="1342" t="s">
        <v>1588</v>
      </c>
      <c r="O23" s="1342"/>
      <c r="P23" s="1342" t="s">
        <v>1588</v>
      </c>
      <c r="Q23" s="1342"/>
      <c r="R23" s="1342" t="s">
        <v>1589</v>
      </c>
      <c r="S23" s="1342"/>
      <c r="T23" s="1342" t="s">
        <v>1589</v>
      </c>
      <c r="U23" s="1342"/>
      <c r="V23" s="108"/>
      <c r="W23" s="108"/>
      <c r="X23" s="108"/>
      <c r="Y23" s="108"/>
      <c r="Z23" s="108"/>
      <c r="AA23" s="108"/>
      <c r="AB23" s="108"/>
      <c r="AC23" s="108"/>
      <c r="AD23" s="108"/>
      <c r="AE23" s="108"/>
      <c r="AF23" s="108"/>
      <c r="AG23" s="108"/>
      <c r="AH23" s="108"/>
      <c r="AI23" s="108"/>
      <c r="AJ23" s="108"/>
      <c r="AK23" s="108"/>
      <c r="AL23" s="108"/>
      <c r="AM23" s="108"/>
      <c r="AN23" s="108"/>
      <c r="AO23" s="108"/>
      <c r="AP23" s="108"/>
      <c r="AQ23" s="108"/>
      <c r="AR23" s="108"/>
      <c r="AS23" s="108"/>
      <c r="AT23" s="108"/>
      <c r="AU23" s="108"/>
      <c r="AV23" s="108"/>
      <c r="AW23" s="108"/>
      <c r="AX23" s="108"/>
      <c r="AY23" s="108"/>
      <c r="AZ23" s="108"/>
      <c r="BA23" s="108"/>
      <c r="BB23" s="108"/>
      <c r="BC23" s="108"/>
      <c r="BD23" s="108"/>
      <c r="BE23" s="108"/>
      <c r="BF23" s="108"/>
      <c r="BG23" s="108"/>
      <c r="BH23" s="108"/>
      <c r="BI23" s="108"/>
    </row>
    <row r="24" spans="1:61" ht="63" customHeight="1" x14ac:dyDescent="0.35">
      <c r="A24" s="939" t="s">
        <v>1590</v>
      </c>
      <c r="B24" s="939"/>
      <c r="C24" s="939"/>
      <c r="D24" s="1283"/>
      <c r="E24" s="1283"/>
      <c r="F24" s="1283" t="s">
        <v>1591</v>
      </c>
      <c r="G24" s="1283"/>
      <c r="H24" s="1283"/>
      <c r="I24" s="1283"/>
      <c r="J24" s="1283"/>
      <c r="K24" s="1283"/>
      <c r="L24" s="1283"/>
      <c r="M24" s="1283"/>
      <c r="N24" s="1283"/>
      <c r="O24" s="1283"/>
      <c r="P24" s="1283"/>
      <c r="Q24" s="1283"/>
      <c r="R24" s="1283"/>
      <c r="S24" s="1283"/>
      <c r="T24" s="1283"/>
      <c r="U24" s="1283"/>
      <c r="V24" s="108"/>
      <c r="W24" s="108"/>
      <c r="X24" s="108"/>
      <c r="Y24" s="108"/>
      <c r="Z24" s="108"/>
      <c r="AA24" s="108"/>
      <c r="AB24" s="108"/>
      <c r="AC24" s="108"/>
      <c r="AD24" s="108"/>
      <c r="AE24" s="108"/>
      <c r="AF24" s="108"/>
      <c r="AG24" s="108"/>
      <c r="AH24" s="108"/>
      <c r="AI24" s="108"/>
      <c r="AJ24" s="108"/>
      <c r="AK24" s="108"/>
      <c r="AL24" s="108"/>
      <c r="AM24" s="108"/>
      <c r="AN24" s="108"/>
      <c r="AO24" s="108"/>
      <c r="AP24" s="108"/>
      <c r="AQ24" s="108"/>
      <c r="AR24" s="108"/>
      <c r="AS24" s="108"/>
      <c r="AT24" s="108"/>
      <c r="AU24" s="108"/>
      <c r="AV24" s="108"/>
      <c r="AW24" s="108"/>
      <c r="AX24" s="108"/>
      <c r="AY24" s="108"/>
      <c r="AZ24" s="108"/>
      <c r="BA24" s="108"/>
      <c r="BB24" s="108"/>
      <c r="BC24" s="108"/>
      <c r="BD24" s="108"/>
      <c r="BE24" s="108"/>
      <c r="BF24" s="108"/>
      <c r="BG24" s="108"/>
      <c r="BH24" s="108"/>
      <c r="BI24" s="108"/>
    </row>
    <row r="25" spans="1:61" ht="237" customHeight="1" x14ac:dyDescent="0.35">
      <c r="A25" s="939" t="s">
        <v>1592</v>
      </c>
      <c r="B25" s="939"/>
      <c r="C25" s="939"/>
      <c r="D25" s="1283" t="s">
        <v>1593</v>
      </c>
      <c r="E25" s="1283"/>
      <c r="F25" s="1342" t="s">
        <v>1542</v>
      </c>
      <c r="G25" s="1342"/>
      <c r="H25" s="1342" t="s">
        <v>1542</v>
      </c>
      <c r="I25" s="1342"/>
      <c r="J25" s="1342" t="s">
        <v>1542</v>
      </c>
      <c r="K25" s="1342"/>
      <c r="L25" s="1342" t="s">
        <v>1542</v>
      </c>
      <c r="M25" s="1342"/>
      <c r="N25" s="1342" t="s">
        <v>1542</v>
      </c>
      <c r="O25" s="1342"/>
      <c r="P25" s="1342" t="s">
        <v>1542</v>
      </c>
      <c r="Q25" s="1342"/>
      <c r="R25" s="1342" t="s">
        <v>1542</v>
      </c>
      <c r="S25" s="1342"/>
      <c r="T25" s="1342" t="s">
        <v>1542</v>
      </c>
      <c r="U25" s="1342"/>
      <c r="V25" s="108"/>
      <c r="W25" s="108"/>
      <c r="X25" s="108"/>
      <c r="Y25" s="108"/>
      <c r="Z25" s="108"/>
      <c r="AA25" s="108"/>
      <c r="AB25" s="108"/>
      <c r="AC25" s="108"/>
      <c r="AD25" s="108"/>
      <c r="AE25" s="108"/>
      <c r="AF25" s="108"/>
      <c r="AG25" s="108"/>
      <c r="AH25" s="108"/>
      <c r="AI25" s="108"/>
      <c r="AJ25" s="108"/>
      <c r="AK25" s="108"/>
      <c r="AL25" s="108"/>
      <c r="AM25" s="108"/>
      <c r="AN25" s="108"/>
      <c r="AO25" s="108"/>
      <c r="AP25" s="108"/>
      <c r="AQ25" s="108"/>
      <c r="AR25" s="108"/>
      <c r="AS25" s="108"/>
      <c r="AT25" s="108"/>
      <c r="AU25" s="108"/>
      <c r="AV25" s="108"/>
      <c r="AW25" s="108"/>
      <c r="AX25" s="108"/>
      <c r="AY25" s="108"/>
      <c r="AZ25" s="108"/>
      <c r="BA25" s="108"/>
      <c r="BB25" s="108"/>
      <c r="BC25" s="108"/>
      <c r="BD25" s="108"/>
      <c r="BE25" s="108"/>
      <c r="BF25" s="108"/>
      <c r="BG25" s="108"/>
      <c r="BH25" s="108"/>
      <c r="BI25" s="108"/>
    </row>
    <row r="26" spans="1:61" ht="103" customHeight="1" x14ac:dyDescent="0.35">
      <c r="A26" s="1347" t="s">
        <v>1594</v>
      </c>
      <c r="B26" s="1347"/>
      <c r="C26" s="1347"/>
      <c r="D26" s="1283" t="s">
        <v>1595</v>
      </c>
      <c r="E26" s="1283"/>
      <c r="F26" s="1342" t="s">
        <v>1596</v>
      </c>
      <c r="G26" s="1342"/>
      <c r="H26" s="1342" t="s">
        <v>1596</v>
      </c>
      <c r="I26" s="1342"/>
      <c r="J26" s="1342" t="s">
        <v>1596</v>
      </c>
      <c r="K26" s="1342"/>
      <c r="L26" s="1342" t="s">
        <v>1596</v>
      </c>
      <c r="M26" s="1342"/>
      <c r="N26" s="1342" t="s">
        <v>1596</v>
      </c>
      <c r="O26" s="1342"/>
      <c r="P26" s="1342" t="s">
        <v>1596</v>
      </c>
      <c r="Q26" s="1342"/>
      <c r="R26" s="1342" t="s">
        <v>1596</v>
      </c>
      <c r="S26" s="1342"/>
      <c r="T26" s="1342" t="s">
        <v>1596</v>
      </c>
      <c r="U26" s="1342"/>
      <c r="V26" s="108"/>
      <c r="W26" s="108"/>
      <c r="X26" s="108"/>
      <c r="Y26" s="108"/>
      <c r="Z26" s="108"/>
      <c r="AA26" s="108"/>
      <c r="AB26" s="108"/>
      <c r="AC26" s="108"/>
      <c r="AD26" s="108"/>
      <c r="AE26" s="108"/>
      <c r="AF26" s="108"/>
      <c r="AG26" s="108"/>
      <c r="AH26" s="108"/>
      <c r="AI26" s="108"/>
      <c r="AJ26" s="108"/>
      <c r="AK26" s="108"/>
      <c r="AL26" s="108"/>
      <c r="AM26" s="108"/>
      <c r="AN26" s="108"/>
      <c r="AO26" s="108"/>
      <c r="AP26" s="108"/>
      <c r="AQ26" s="108"/>
      <c r="AR26" s="108"/>
      <c r="AS26" s="108"/>
      <c r="AT26" s="108"/>
      <c r="AU26" s="108"/>
      <c r="AV26" s="108"/>
      <c r="AW26" s="108"/>
      <c r="AX26" s="108"/>
      <c r="AY26" s="108"/>
      <c r="AZ26" s="108"/>
      <c r="BA26" s="108"/>
      <c r="BB26" s="108"/>
      <c r="BC26" s="108"/>
      <c r="BD26" s="108"/>
      <c r="BE26" s="108"/>
      <c r="BF26" s="108"/>
      <c r="BG26" s="108"/>
      <c r="BH26" s="108"/>
      <c r="BI26" s="108"/>
    </row>
    <row r="27" spans="1:61" ht="140.15" customHeight="1" x14ac:dyDescent="0.35">
      <c r="A27" s="939" t="s">
        <v>1597</v>
      </c>
      <c r="B27" s="939"/>
      <c r="C27" s="939"/>
      <c r="D27" s="1283" t="s">
        <v>1598</v>
      </c>
      <c r="E27" s="1283"/>
      <c r="F27" s="1342" t="s">
        <v>1599</v>
      </c>
      <c r="G27" s="1342"/>
      <c r="H27" s="1342" t="s">
        <v>1542</v>
      </c>
      <c r="I27" s="1342"/>
      <c r="J27" s="1342" t="s">
        <v>1599</v>
      </c>
      <c r="K27" s="1342"/>
      <c r="L27" s="1342" t="s">
        <v>1600</v>
      </c>
      <c r="M27" s="1342"/>
      <c r="N27" s="1342" t="s">
        <v>1601</v>
      </c>
      <c r="O27" s="1342"/>
      <c r="P27" s="1342" t="s">
        <v>1602</v>
      </c>
      <c r="Q27" s="1342"/>
      <c r="R27" s="1342" t="s">
        <v>1603</v>
      </c>
      <c r="S27" s="1342"/>
      <c r="T27" s="1342" t="s">
        <v>1603</v>
      </c>
      <c r="U27" s="1342"/>
      <c r="V27" s="108"/>
      <c r="W27" s="108"/>
      <c r="X27" s="108"/>
      <c r="Y27" s="108"/>
      <c r="Z27" s="108"/>
      <c r="AA27" s="108"/>
      <c r="AB27" s="108"/>
      <c r="AC27" s="108"/>
      <c r="AD27" s="108"/>
      <c r="AE27" s="108"/>
      <c r="AF27" s="108"/>
      <c r="AG27" s="108"/>
      <c r="AH27" s="108"/>
      <c r="AI27" s="108"/>
      <c r="AJ27" s="108"/>
      <c r="AK27" s="108"/>
      <c r="AL27" s="108"/>
      <c r="AM27" s="108"/>
      <c r="AN27" s="108"/>
      <c r="AO27" s="108"/>
      <c r="AP27" s="108"/>
      <c r="AQ27" s="108"/>
      <c r="AR27" s="108"/>
      <c r="AS27" s="108"/>
      <c r="AT27" s="108"/>
      <c r="AU27" s="108"/>
      <c r="AV27" s="108"/>
      <c r="AW27" s="108"/>
      <c r="AX27" s="108"/>
      <c r="AY27" s="108"/>
      <c r="AZ27" s="108"/>
      <c r="BA27" s="108"/>
      <c r="BB27" s="108"/>
      <c r="BC27" s="108"/>
      <c r="BD27" s="108"/>
      <c r="BE27" s="108"/>
      <c r="BF27" s="108"/>
      <c r="BG27" s="108"/>
      <c r="BH27" s="108"/>
      <c r="BI27" s="108"/>
    </row>
    <row r="28" spans="1:61" ht="81" customHeight="1" x14ac:dyDescent="0.35">
      <c r="A28" s="939" t="s">
        <v>1604</v>
      </c>
      <c r="B28" s="939"/>
      <c r="C28" s="939"/>
      <c r="D28" s="1283" t="s">
        <v>1605</v>
      </c>
      <c r="E28" s="1283"/>
      <c r="F28" s="1342" t="s">
        <v>1606</v>
      </c>
      <c r="G28" s="1342"/>
      <c r="H28" s="1342" t="s">
        <v>1606</v>
      </c>
      <c r="I28" s="1342"/>
      <c r="J28" s="1342" t="s">
        <v>1606</v>
      </c>
      <c r="K28" s="1342"/>
      <c r="L28" s="1342" t="s">
        <v>1606</v>
      </c>
      <c r="M28" s="1342"/>
      <c r="N28" s="1342" t="s">
        <v>1606</v>
      </c>
      <c r="O28" s="1342"/>
      <c r="P28" s="1342" t="s">
        <v>1606</v>
      </c>
      <c r="Q28" s="1342"/>
      <c r="R28" s="1342" t="s">
        <v>1606</v>
      </c>
      <c r="S28" s="1342"/>
      <c r="T28" s="1342" t="s">
        <v>1607</v>
      </c>
      <c r="U28" s="1342"/>
      <c r="V28" s="108"/>
      <c r="W28" s="108"/>
      <c r="X28" s="108"/>
      <c r="Y28" s="108"/>
      <c r="Z28" s="108"/>
      <c r="AA28" s="108"/>
      <c r="AB28" s="108"/>
      <c r="AC28" s="108"/>
      <c r="AD28" s="108"/>
      <c r="AE28" s="108"/>
      <c r="AF28" s="108"/>
      <c r="AG28" s="108"/>
      <c r="AH28" s="108"/>
      <c r="AI28" s="108"/>
      <c r="AJ28" s="108"/>
      <c r="AK28" s="108"/>
      <c r="AL28" s="108"/>
      <c r="AM28" s="108"/>
      <c r="AN28" s="108"/>
      <c r="AO28" s="108"/>
      <c r="AP28" s="108"/>
      <c r="AQ28" s="108"/>
      <c r="AR28" s="108"/>
      <c r="AS28" s="108"/>
      <c r="AT28" s="108"/>
      <c r="AU28" s="108"/>
      <c r="AV28" s="108"/>
      <c r="AW28" s="108"/>
      <c r="AX28" s="108"/>
      <c r="AY28" s="108"/>
      <c r="AZ28" s="108"/>
      <c r="BA28" s="108"/>
      <c r="BB28" s="108"/>
      <c r="BC28" s="108"/>
      <c r="BD28" s="108"/>
      <c r="BE28" s="108"/>
      <c r="BF28" s="108"/>
      <c r="BG28" s="108"/>
      <c r="BH28" s="108"/>
      <c r="BI28" s="108"/>
    </row>
    <row r="29" spans="1:61" ht="140.15" customHeight="1" x14ac:dyDescent="0.35">
      <c r="A29" s="1347" t="s">
        <v>1608</v>
      </c>
      <c r="B29" s="1347"/>
      <c r="C29" s="1347"/>
      <c r="D29" s="1283" t="s">
        <v>1609</v>
      </c>
      <c r="E29" s="1283"/>
      <c r="F29" s="1283" t="s">
        <v>1610</v>
      </c>
      <c r="G29" s="1283"/>
      <c r="H29" s="1283"/>
      <c r="I29" s="1283"/>
      <c r="J29" s="1283"/>
      <c r="K29" s="1283"/>
      <c r="L29" s="1283"/>
      <c r="M29" s="1283"/>
      <c r="N29" s="1283" t="s">
        <v>1611</v>
      </c>
      <c r="O29" s="1283"/>
      <c r="P29" s="1283"/>
      <c r="Q29" s="1283"/>
      <c r="R29" s="1283"/>
      <c r="S29" s="1283"/>
      <c r="T29" s="1283" t="s">
        <v>1610</v>
      </c>
      <c r="U29" s="1283"/>
      <c r="V29" s="108"/>
      <c r="W29" s="108"/>
      <c r="X29" s="108"/>
      <c r="Y29" s="108"/>
      <c r="Z29" s="108"/>
      <c r="AA29" s="108"/>
      <c r="AB29" s="108"/>
      <c r="AC29" s="108"/>
      <c r="AD29" s="108"/>
      <c r="AE29" s="108"/>
      <c r="AF29" s="108"/>
      <c r="AG29" s="108"/>
      <c r="AH29" s="108"/>
      <c r="AI29" s="108"/>
      <c r="AJ29" s="108"/>
      <c r="AK29" s="108"/>
      <c r="AL29" s="108"/>
      <c r="AM29" s="108"/>
      <c r="AN29" s="108"/>
      <c r="AO29" s="108"/>
      <c r="AP29" s="108"/>
      <c r="AQ29" s="108"/>
      <c r="AR29" s="108"/>
      <c r="AS29" s="108"/>
      <c r="AT29" s="108"/>
      <c r="AU29" s="108"/>
      <c r="AV29" s="108"/>
      <c r="AW29" s="108"/>
      <c r="AX29" s="108"/>
      <c r="AY29" s="108"/>
      <c r="AZ29" s="108"/>
      <c r="BA29" s="108"/>
      <c r="BB29" s="108"/>
      <c r="BC29" s="108"/>
      <c r="BD29" s="108"/>
      <c r="BE29" s="108"/>
      <c r="BF29" s="108"/>
      <c r="BG29" s="108"/>
      <c r="BH29" s="108"/>
      <c r="BI29" s="108"/>
    </row>
    <row r="30" spans="1:61" ht="140.15" customHeight="1" x14ac:dyDescent="0.35">
      <c r="A30" s="939" t="s">
        <v>1612</v>
      </c>
      <c r="B30" s="939"/>
      <c r="C30" s="939"/>
      <c r="D30" s="1283" t="s">
        <v>1613</v>
      </c>
      <c r="E30" s="1283"/>
      <c r="F30" s="1283" t="s">
        <v>1614</v>
      </c>
      <c r="G30" s="1283"/>
      <c r="H30" s="1283"/>
      <c r="I30" s="1283"/>
      <c r="J30" s="1283"/>
      <c r="K30" s="1283"/>
      <c r="L30" s="1283"/>
      <c r="M30" s="1283"/>
      <c r="N30" s="1283"/>
      <c r="O30" s="1283"/>
      <c r="P30" s="1283"/>
      <c r="Q30" s="1283"/>
      <c r="R30" s="1283"/>
      <c r="S30" s="1283"/>
      <c r="T30" s="1283"/>
      <c r="U30" s="1283"/>
      <c r="V30" s="108"/>
      <c r="W30" s="108"/>
      <c r="X30" s="108"/>
      <c r="Y30" s="108"/>
      <c r="Z30" s="108"/>
      <c r="AA30" s="108"/>
      <c r="AB30" s="108"/>
      <c r="AC30" s="108"/>
      <c r="AD30" s="108"/>
      <c r="AE30" s="108"/>
      <c r="AF30" s="108"/>
      <c r="AG30" s="108"/>
      <c r="AH30" s="108"/>
      <c r="AI30" s="108"/>
      <c r="AJ30" s="108"/>
      <c r="AK30" s="108"/>
      <c r="AL30" s="108"/>
      <c r="AM30" s="108"/>
      <c r="AN30" s="108"/>
      <c r="AO30" s="108"/>
      <c r="AP30" s="108"/>
      <c r="AQ30" s="108"/>
      <c r="AR30" s="108"/>
      <c r="AS30" s="108"/>
      <c r="AT30" s="108"/>
      <c r="AU30" s="108"/>
      <c r="AV30" s="108"/>
      <c r="AW30" s="108"/>
      <c r="AX30" s="108"/>
      <c r="AY30" s="108"/>
      <c r="AZ30" s="108"/>
      <c r="BA30" s="108"/>
      <c r="BB30" s="108"/>
      <c r="BC30" s="108"/>
      <c r="BD30" s="108"/>
      <c r="BE30" s="108"/>
      <c r="BF30" s="108"/>
      <c r="BG30" s="108"/>
      <c r="BH30" s="108"/>
      <c r="BI30" s="108"/>
    </row>
    <row r="31" spans="1:61" ht="34.5" customHeight="1" x14ac:dyDescent="0.35">
      <c r="A31" s="1090" t="s">
        <v>1615</v>
      </c>
      <c r="B31" s="1280"/>
      <c r="C31" s="1280"/>
      <c r="D31" s="1280"/>
      <c r="E31" s="1280"/>
      <c r="F31" s="1280"/>
      <c r="G31" s="1280"/>
      <c r="H31" s="1280"/>
      <c r="I31" s="1280"/>
      <c r="J31" s="1280"/>
      <c r="K31" s="1280"/>
      <c r="L31" s="1280"/>
      <c r="M31" s="248"/>
      <c r="N31" s="248"/>
      <c r="O31" s="248"/>
      <c r="P31" s="248"/>
      <c r="Q31" s="248"/>
      <c r="R31" s="248"/>
      <c r="S31" s="248"/>
      <c r="T31" s="248"/>
      <c r="U31" s="248"/>
      <c r="V31" s="108"/>
      <c r="W31" s="108"/>
      <c r="X31" s="108"/>
      <c r="Y31" s="108"/>
      <c r="Z31" s="108"/>
      <c r="AA31" s="108"/>
      <c r="AB31" s="108"/>
      <c r="AC31" s="108"/>
      <c r="AD31" s="108"/>
      <c r="AE31" s="108"/>
      <c r="AF31" s="108"/>
      <c r="AG31" s="108"/>
      <c r="AH31" s="108"/>
      <c r="AI31" s="108"/>
      <c r="AJ31" s="108"/>
      <c r="AK31" s="108"/>
      <c r="AL31" s="108"/>
      <c r="AM31" s="108"/>
      <c r="AN31" s="108"/>
      <c r="AO31" s="108"/>
      <c r="AP31" s="108"/>
      <c r="AQ31" s="108"/>
      <c r="AR31" s="108"/>
      <c r="AS31" s="108"/>
      <c r="AT31" s="108"/>
      <c r="AU31" s="108"/>
      <c r="AV31" s="108"/>
      <c r="AW31" s="108"/>
      <c r="AX31" s="108"/>
      <c r="AY31" s="108"/>
      <c r="AZ31" s="108"/>
      <c r="BA31" s="108"/>
      <c r="BB31" s="108"/>
      <c r="BC31" s="108"/>
      <c r="BD31" s="108"/>
      <c r="BE31" s="108"/>
      <c r="BF31" s="108"/>
      <c r="BG31" s="108"/>
      <c r="BH31" s="108"/>
      <c r="BI31" s="108"/>
    </row>
    <row r="32" spans="1:61" x14ac:dyDescent="0.35">
      <c r="A32" s="108"/>
      <c r="B32" s="108"/>
      <c r="C32" s="108"/>
      <c r="D32" s="108"/>
      <c r="E32" s="108"/>
      <c r="F32" s="108"/>
      <c r="G32" s="108"/>
      <c r="H32" s="108"/>
      <c r="I32" s="108"/>
      <c r="J32" s="108"/>
      <c r="K32" s="108"/>
      <c r="L32" s="108"/>
      <c r="M32" s="108"/>
      <c r="N32" s="108"/>
      <c r="O32" s="108"/>
      <c r="P32" s="108"/>
      <c r="Q32" s="108"/>
      <c r="R32" s="108"/>
      <c r="S32" s="108"/>
      <c r="T32" s="108"/>
      <c r="U32" s="108"/>
      <c r="V32" s="108"/>
      <c r="W32" s="108"/>
      <c r="X32" s="108"/>
      <c r="Y32" s="108"/>
      <c r="Z32" s="108"/>
      <c r="AA32" s="108"/>
      <c r="AB32" s="108"/>
      <c r="AC32" s="108"/>
      <c r="AD32" s="108"/>
      <c r="AE32" s="108"/>
      <c r="AF32" s="108"/>
      <c r="AG32" s="108"/>
      <c r="AH32" s="108"/>
      <c r="AI32" s="108"/>
      <c r="AJ32" s="108"/>
      <c r="AK32" s="108"/>
      <c r="AL32" s="108"/>
      <c r="AM32" s="108"/>
      <c r="AN32" s="108"/>
      <c r="AO32" s="108"/>
      <c r="AP32" s="108"/>
      <c r="AQ32" s="108"/>
      <c r="AR32" s="108"/>
      <c r="AS32" s="108"/>
      <c r="AT32" s="108"/>
      <c r="AU32" s="108"/>
      <c r="AV32" s="108"/>
      <c r="AW32" s="108"/>
      <c r="AX32" s="108"/>
      <c r="AY32" s="108"/>
      <c r="AZ32" s="108"/>
      <c r="BA32" s="108"/>
      <c r="BB32" s="108"/>
      <c r="BC32" s="108"/>
      <c r="BD32" s="108"/>
      <c r="BE32" s="108"/>
      <c r="BF32" s="108"/>
      <c r="BG32" s="108"/>
      <c r="BH32" s="108"/>
      <c r="BI32" s="108"/>
    </row>
    <row r="33" spans="1:61" ht="15.5" x14ac:dyDescent="0.35">
      <c r="A33" s="692" t="s">
        <v>1616</v>
      </c>
      <c r="B33" s="692"/>
      <c r="C33" s="692"/>
      <c r="D33" s="692"/>
      <c r="E33" s="692"/>
      <c r="F33" s="692"/>
      <c r="G33" s="692"/>
      <c r="H33" s="630"/>
      <c r="I33" s="108"/>
      <c r="J33" s="108"/>
      <c r="K33" s="108"/>
      <c r="L33" s="108"/>
      <c r="M33" s="108"/>
      <c r="N33" s="108"/>
      <c r="O33" s="108"/>
      <c r="P33" s="108"/>
      <c r="Q33" s="108"/>
      <c r="R33" s="108"/>
      <c r="S33" s="108"/>
      <c r="T33" s="108"/>
      <c r="U33" s="108"/>
      <c r="V33" s="108"/>
      <c r="W33" s="108"/>
      <c r="X33" s="108"/>
      <c r="Y33" s="108"/>
      <c r="Z33" s="108"/>
      <c r="AA33" s="108"/>
      <c r="AB33" s="108"/>
      <c r="AC33" s="108"/>
      <c r="AD33" s="108"/>
      <c r="AE33" s="108"/>
      <c r="AF33" s="108"/>
      <c r="AG33" s="108"/>
      <c r="AH33" s="108"/>
      <c r="AI33" s="108"/>
      <c r="AJ33" s="108"/>
      <c r="AK33" s="108"/>
      <c r="AL33" s="108"/>
      <c r="AM33" s="108"/>
      <c r="AN33" s="108"/>
      <c r="AO33" s="108"/>
      <c r="AP33" s="108"/>
      <c r="AQ33" s="108"/>
      <c r="AR33" s="108"/>
      <c r="AS33" s="108"/>
      <c r="AT33" s="108"/>
      <c r="AU33" s="108"/>
      <c r="AV33" s="108"/>
      <c r="AW33" s="108"/>
      <c r="AX33" s="108"/>
      <c r="AY33" s="108"/>
      <c r="AZ33" s="108"/>
      <c r="BA33" s="108"/>
      <c r="BB33" s="108"/>
      <c r="BC33" s="108"/>
      <c r="BD33" s="108"/>
      <c r="BE33" s="108"/>
      <c r="BF33" s="108"/>
      <c r="BG33" s="108"/>
      <c r="BH33" s="108"/>
      <c r="BI33" s="108"/>
    </row>
    <row r="34" spans="1:61" ht="17.5" customHeight="1" x14ac:dyDescent="0.35">
      <c r="A34" s="240"/>
      <c r="B34" s="240"/>
      <c r="C34" s="240"/>
      <c r="D34" s="1352" t="s">
        <v>1617</v>
      </c>
      <c r="E34" s="1353"/>
      <c r="F34" s="1353"/>
      <c r="G34" s="1353"/>
      <c r="H34" s="108"/>
      <c r="I34" s="108"/>
      <c r="J34" s="108"/>
      <c r="K34" s="108"/>
      <c r="L34" s="108"/>
      <c r="M34" s="108"/>
      <c r="N34" s="108"/>
      <c r="O34" s="108"/>
      <c r="P34" s="108"/>
      <c r="Q34" s="108"/>
      <c r="R34" s="108"/>
      <c r="S34" s="108"/>
      <c r="T34" s="108"/>
      <c r="U34" s="108"/>
      <c r="V34" s="108"/>
      <c r="W34" s="108"/>
      <c r="X34" s="108"/>
      <c r="Y34" s="108"/>
      <c r="Z34" s="108"/>
      <c r="AA34" s="108"/>
      <c r="AB34" s="108"/>
      <c r="AC34" s="108"/>
      <c r="AD34" s="108"/>
      <c r="AE34" s="108"/>
      <c r="AF34" s="108"/>
      <c r="AG34" s="108"/>
      <c r="AH34" s="108"/>
      <c r="AI34" s="108"/>
      <c r="AJ34" s="108"/>
      <c r="AK34" s="108"/>
      <c r="AL34" s="108"/>
      <c r="AM34" s="108"/>
      <c r="AN34" s="108"/>
      <c r="AO34" s="108"/>
      <c r="AP34" s="108"/>
      <c r="AQ34" s="108"/>
      <c r="AR34" s="108"/>
      <c r="AS34" s="108"/>
      <c r="AT34" s="108"/>
      <c r="AU34" s="108"/>
      <c r="AV34" s="108"/>
      <c r="AW34" s="108"/>
      <c r="AX34" s="108"/>
      <c r="AY34" s="108"/>
      <c r="AZ34" s="108"/>
      <c r="BA34" s="108"/>
      <c r="BB34" s="108"/>
      <c r="BC34" s="108"/>
      <c r="BD34" s="108"/>
      <c r="BE34" s="108"/>
      <c r="BF34" s="108"/>
      <c r="BG34" s="108"/>
      <c r="BH34" s="108"/>
      <c r="BI34" s="108"/>
    </row>
    <row r="35" spans="1:61" ht="17.5" customHeight="1" x14ac:dyDescent="0.35">
      <c r="A35" s="1207" t="s">
        <v>1618</v>
      </c>
      <c r="B35" s="1207"/>
      <c r="C35" s="1207"/>
      <c r="D35" s="247" t="s">
        <v>1619</v>
      </c>
      <c r="E35" s="247" t="s">
        <v>1620</v>
      </c>
      <c r="F35" s="247" t="s">
        <v>1621</v>
      </c>
      <c r="G35" s="247" t="s">
        <v>1622</v>
      </c>
      <c r="H35" s="108"/>
      <c r="I35" s="108"/>
      <c r="J35" s="108"/>
      <c r="K35" s="108"/>
      <c r="L35" s="108"/>
      <c r="M35" s="108"/>
      <c r="N35" s="108"/>
      <c r="O35" s="108"/>
      <c r="P35" s="108"/>
      <c r="Q35" s="108"/>
      <c r="R35" s="108"/>
      <c r="S35" s="108"/>
      <c r="T35" s="108"/>
      <c r="U35" s="108"/>
      <c r="V35" s="108"/>
      <c r="W35" s="108"/>
      <c r="X35" s="108"/>
      <c r="Y35" s="108"/>
      <c r="Z35" s="108"/>
      <c r="AA35" s="108"/>
      <c r="AB35" s="108"/>
      <c r="AC35" s="108"/>
      <c r="AD35" s="108"/>
      <c r="AE35" s="108"/>
      <c r="AF35" s="108"/>
      <c r="AG35" s="108"/>
      <c r="AH35" s="108"/>
      <c r="AI35" s="108"/>
      <c r="AJ35" s="108"/>
      <c r="AK35" s="108"/>
      <c r="AL35" s="108"/>
      <c r="AM35" s="108"/>
      <c r="AN35" s="108"/>
      <c r="AO35" s="108"/>
      <c r="AP35" s="108"/>
      <c r="AQ35" s="108"/>
      <c r="AR35" s="108"/>
      <c r="AS35" s="108"/>
      <c r="AT35" s="108"/>
      <c r="AU35" s="108"/>
      <c r="AV35" s="108"/>
      <c r="AW35" s="108"/>
      <c r="AX35" s="108"/>
      <c r="AY35" s="108"/>
      <c r="AZ35" s="108"/>
      <c r="BA35" s="108"/>
      <c r="BB35" s="108"/>
      <c r="BC35" s="108"/>
      <c r="BD35" s="108"/>
      <c r="BE35" s="108"/>
      <c r="BF35" s="108"/>
      <c r="BG35" s="108"/>
      <c r="BH35" s="108"/>
      <c r="BI35" s="108"/>
    </row>
    <row r="36" spans="1:61" ht="17.5" customHeight="1" x14ac:dyDescent="0.35">
      <c r="A36" s="1169" t="s">
        <v>1623</v>
      </c>
      <c r="B36" s="1169"/>
      <c r="C36" s="1169"/>
      <c r="D36" s="179" t="s">
        <v>1624</v>
      </c>
      <c r="E36" s="179" t="s">
        <v>1625</v>
      </c>
      <c r="F36" s="179" t="s">
        <v>1626</v>
      </c>
      <c r="G36" s="179" t="s">
        <v>1627</v>
      </c>
      <c r="H36" s="108"/>
      <c r="I36" s="108"/>
      <c r="J36" s="108"/>
      <c r="K36" s="108"/>
      <c r="L36" s="108"/>
      <c r="M36" s="108"/>
      <c r="N36" s="108"/>
      <c r="O36" s="108"/>
      <c r="P36" s="108"/>
      <c r="Q36" s="108"/>
      <c r="R36" s="108"/>
      <c r="S36" s="108"/>
      <c r="T36" s="108"/>
      <c r="U36" s="108"/>
      <c r="V36" s="108"/>
      <c r="W36" s="108"/>
      <c r="X36" s="108"/>
      <c r="Y36" s="108"/>
      <c r="Z36" s="108"/>
      <c r="AA36" s="108"/>
      <c r="AB36" s="108"/>
      <c r="AC36" s="108"/>
      <c r="AD36" s="108"/>
      <c r="AE36" s="108"/>
      <c r="AF36" s="108"/>
      <c r="AG36" s="108"/>
      <c r="AH36" s="108"/>
      <c r="AI36" s="108"/>
      <c r="AJ36" s="108"/>
      <c r="AK36" s="108"/>
      <c r="AL36" s="108"/>
      <c r="AM36" s="108"/>
      <c r="AN36" s="108"/>
      <c r="AO36" s="108"/>
      <c r="AP36" s="108"/>
      <c r="AQ36" s="108"/>
      <c r="AR36" s="108"/>
      <c r="AS36" s="108"/>
      <c r="AT36" s="108"/>
      <c r="AU36" s="108"/>
      <c r="AV36" s="108"/>
      <c r="AW36" s="108"/>
      <c r="AX36" s="108"/>
      <c r="AY36" s="108"/>
      <c r="AZ36" s="108"/>
      <c r="BA36" s="108"/>
      <c r="BB36" s="108"/>
      <c r="BC36" s="108"/>
      <c r="BD36" s="108"/>
      <c r="BE36" s="108"/>
      <c r="BF36" s="108"/>
      <c r="BG36" s="108"/>
      <c r="BH36" s="108"/>
      <c r="BI36" s="108"/>
    </row>
    <row r="37" spans="1:61" ht="17.5" customHeight="1" x14ac:dyDescent="0.35">
      <c r="A37" s="1127" t="s">
        <v>1628</v>
      </c>
      <c r="B37" s="1127"/>
      <c r="C37" s="1127"/>
      <c r="D37" s="179" t="s">
        <v>1629</v>
      </c>
      <c r="E37" s="179" t="s">
        <v>1629</v>
      </c>
      <c r="F37" s="179" t="s">
        <v>1627</v>
      </c>
      <c r="G37" s="179" t="s">
        <v>1630</v>
      </c>
      <c r="H37" s="108"/>
      <c r="I37" s="108"/>
      <c r="J37" s="108"/>
      <c r="K37" s="108"/>
      <c r="L37" s="108"/>
      <c r="M37" s="108"/>
      <c r="N37" s="108"/>
      <c r="O37" s="108"/>
      <c r="P37" s="108"/>
      <c r="Q37" s="108"/>
      <c r="R37" s="108"/>
      <c r="S37" s="108"/>
      <c r="T37" s="108"/>
      <c r="U37" s="108"/>
      <c r="V37" s="108"/>
      <c r="W37" s="108"/>
      <c r="X37" s="108"/>
      <c r="Y37" s="108"/>
      <c r="Z37" s="108"/>
      <c r="AA37" s="108"/>
      <c r="AB37" s="108"/>
      <c r="AC37" s="108"/>
      <c r="AD37" s="108"/>
      <c r="AE37" s="108"/>
      <c r="AF37" s="108"/>
      <c r="AG37" s="108"/>
      <c r="AH37" s="108"/>
      <c r="AI37" s="108"/>
      <c r="AJ37" s="108"/>
      <c r="AK37" s="108"/>
      <c r="AL37" s="108"/>
      <c r="AM37" s="108"/>
      <c r="AN37" s="108"/>
      <c r="AO37" s="108"/>
      <c r="AP37" s="108"/>
      <c r="AQ37" s="108"/>
      <c r="AR37" s="108"/>
      <c r="AS37" s="108"/>
      <c r="AT37" s="108"/>
      <c r="AU37" s="108"/>
      <c r="AV37" s="108"/>
      <c r="AW37" s="108"/>
      <c r="AX37" s="108"/>
      <c r="AY37" s="108"/>
      <c r="AZ37" s="108"/>
      <c r="BA37" s="108"/>
      <c r="BB37" s="108"/>
      <c r="BC37" s="108"/>
      <c r="BD37" s="108"/>
      <c r="BE37" s="108"/>
      <c r="BF37" s="108"/>
      <c r="BG37" s="108"/>
      <c r="BH37" s="108"/>
      <c r="BI37" s="108"/>
    </row>
    <row r="38" spans="1:61" ht="17.5" customHeight="1" x14ac:dyDescent="0.35">
      <c r="A38" s="1127" t="s">
        <v>1631</v>
      </c>
      <c r="B38" s="1127"/>
      <c r="C38" s="1127"/>
      <c r="D38" s="179" t="s">
        <v>1627</v>
      </c>
      <c r="E38" s="179" t="s">
        <v>1627</v>
      </c>
      <c r="F38" s="179" t="s">
        <v>1630</v>
      </c>
      <c r="G38" s="179" t="s">
        <v>1632</v>
      </c>
      <c r="H38" s="108"/>
      <c r="I38" s="108"/>
      <c r="J38" s="108"/>
      <c r="K38" s="108"/>
      <c r="L38" s="108"/>
      <c r="M38" s="108"/>
      <c r="N38" s="108"/>
      <c r="O38" s="108"/>
      <c r="P38" s="108"/>
      <c r="Q38" s="108"/>
      <c r="R38" s="108"/>
      <c r="S38" s="108"/>
      <c r="T38" s="108"/>
      <c r="U38" s="108"/>
      <c r="V38" s="108"/>
      <c r="W38" s="108"/>
      <c r="X38" s="108"/>
      <c r="Y38" s="108"/>
      <c r="Z38" s="108"/>
      <c r="AA38" s="108"/>
      <c r="AB38" s="108"/>
      <c r="AC38" s="108"/>
      <c r="AD38" s="108"/>
      <c r="AE38" s="108"/>
      <c r="AF38" s="108"/>
      <c r="AG38" s="108"/>
      <c r="AH38" s="108"/>
      <c r="AI38" s="108"/>
      <c r="AJ38" s="108"/>
      <c r="AK38" s="108"/>
      <c r="AL38" s="108"/>
      <c r="AM38" s="108"/>
      <c r="AN38" s="108"/>
      <c r="AO38" s="108"/>
      <c r="AP38" s="108"/>
      <c r="AQ38" s="108"/>
      <c r="AR38" s="108"/>
      <c r="AS38" s="108"/>
      <c r="AT38" s="108"/>
      <c r="AU38" s="108"/>
      <c r="AV38" s="108"/>
      <c r="AW38" s="108"/>
      <c r="AX38" s="108"/>
      <c r="AY38" s="108"/>
      <c r="AZ38" s="108"/>
      <c r="BA38" s="108"/>
      <c r="BB38" s="108"/>
      <c r="BC38" s="108"/>
      <c r="BD38" s="108"/>
      <c r="BE38" s="108"/>
      <c r="BF38" s="108"/>
      <c r="BG38" s="108"/>
      <c r="BH38" s="108"/>
      <c r="BI38" s="108"/>
    </row>
    <row r="39" spans="1:61" ht="17.5" customHeight="1" x14ac:dyDescent="0.35">
      <c r="A39" s="1127" t="s">
        <v>1633</v>
      </c>
      <c r="B39" s="1127"/>
      <c r="C39" s="1127"/>
      <c r="D39" s="1350" t="s">
        <v>1634</v>
      </c>
      <c r="E39" s="179" t="s">
        <v>1630</v>
      </c>
      <c r="F39" s="179" t="s">
        <v>1632</v>
      </c>
      <c r="G39" s="179" t="s">
        <v>1586</v>
      </c>
      <c r="H39" s="108"/>
      <c r="I39" s="108"/>
      <c r="J39" s="108"/>
      <c r="K39" s="108"/>
      <c r="L39" s="108"/>
      <c r="M39" s="108"/>
      <c r="N39" s="108"/>
      <c r="O39" s="108"/>
      <c r="P39" s="108"/>
      <c r="Q39" s="108"/>
      <c r="R39" s="108"/>
      <c r="S39" s="108"/>
      <c r="T39" s="108"/>
      <c r="U39" s="108"/>
      <c r="V39" s="108"/>
      <c r="W39" s="108"/>
      <c r="X39" s="108"/>
      <c r="Y39" s="108"/>
      <c r="Z39" s="108"/>
      <c r="AA39" s="108"/>
      <c r="AB39" s="108"/>
      <c r="AC39" s="108"/>
      <c r="AD39" s="108"/>
      <c r="AE39" s="108"/>
      <c r="AF39" s="108"/>
      <c r="AG39" s="108"/>
      <c r="AH39" s="108"/>
      <c r="AI39" s="108"/>
      <c r="AJ39" s="108"/>
      <c r="AK39" s="108"/>
      <c r="AL39" s="108"/>
      <c r="AM39" s="108"/>
      <c r="AN39" s="108"/>
      <c r="AO39" s="108"/>
      <c r="AP39" s="108"/>
      <c r="AQ39" s="108"/>
      <c r="AR39" s="108"/>
      <c r="AS39" s="108"/>
      <c r="AT39" s="108"/>
      <c r="AU39" s="108"/>
      <c r="AV39" s="108"/>
      <c r="AW39" s="108"/>
      <c r="AX39" s="108"/>
      <c r="AY39" s="108"/>
      <c r="AZ39" s="108"/>
      <c r="BA39" s="108"/>
      <c r="BB39" s="108"/>
      <c r="BC39" s="108"/>
      <c r="BD39" s="108"/>
      <c r="BE39" s="108"/>
      <c r="BF39" s="108"/>
      <c r="BG39" s="108"/>
      <c r="BH39" s="108"/>
      <c r="BI39" s="108"/>
    </row>
    <row r="40" spans="1:61" ht="17.5" customHeight="1" x14ac:dyDescent="0.35">
      <c r="A40" s="1127" t="s">
        <v>1635</v>
      </c>
      <c r="B40" s="1127"/>
      <c r="C40" s="1127"/>
      <c r="D40" s="1351"/>
      <c r="E40" s="179" t="s">
        <v>1634</v>
      </c>
      <c r="F40" s="179" t="s">
        <v>1586</v>
      </c>
      <c r="G40" s="179" t="s">
        <v>1586</v>
      </c>
      <c r="H40" s="108"/>
      <c r="I40" s="108"/>
      <c r="J40" s="108"/>
      <c r="K40" s="108"/>
      <c r="L40" s="108"/>
      <c r="M40" s="108"/>
      <c r="N40" s="108"/>
      <c r="O40" s="108"/>
      <c r="P40" s="108"/>
      <c r="Q40" s="108"/>
      <c r="R40" s="108"/>
      <c r="S40" s="108"/>
      <c r="T40" s="108"/>
      <c r="U40" s="108"/>
      <c r="V40" s="108"/>
      <c r="W40" s="108"/>
      <c r="X40" s="108"/>
      <c r="Y40" s="108"/>
      <c r="Z40" s="108"/>
      <c r="AA40" s="108"/>
      <c r="AB40" s="108"/>
      <c r="AC40" s="108"/>
      <c r="AD40" s="108"/>
      <c r="AE40" s="108"/>
      <c r="AF40" s="108"/>
      <c r="AG40" s="108"/>
      <c r="AH40" s="108"/>
      <c r="AI40" s="108"/>
      <c r="AJ40" s="108"/>
      <c r="AK40" s="108"/>
      <c r="AL40" s="108"/>
      <c r="AM40" s="108"/>
      <c r="AN40" s="108"/>
      <c r="AO40" s="108"/>
      <c r="AP40" s="108"/>
      <c r="AQ40" s="108"/>
      <c r="AR40" s="108"/>
      <c r="AS40" s="108"/>
      <c r="AT40" s="108"/>
      <c r="AU40" s="108"/>
      <c r="AV40" s="108"/>
      <c r="AW40" s="108"/>
      <c r="AX40" s="108"/>
      <c r="AY40" s="108"/>
      <c r="AZ40" s="108"/>
      <c r="BA40" s="108"/>
      <c r="BB40" s="108"/>
      <c r="BC40" s="108"/>
      <c r="BD40" s="108"/>
      <c r="BE40" s="108"/>
      <c r="BF40" s="108"/>
      <c r="BG40" s="108"/>
      <c r="BH40" s="108"/>
      <c r="BI40" s="108"/>
    </row>
    <row r="41" spans="1:61" ht="23.15" customHeight="1" x14ac:dyDescent="0.35">
      <c r="A41" s="1193" t="s">
        <v>1636</v>
      </c>
      <c r="B41" s="1193"/>
      <c r="C41" s="1193"/>
      <c r="D41" s="1193"/>
      <c r="E41" s="1193"/>
      <c r="F41" s="1193"/>
      <c r="G41" s="1193"/>
      <c r="H41" s="185"/>
      <c r="I41" s="185"/>
      <c r="J41" s="108"/>
      <c r="K41" s="108"/>
      <c r="L41" s="108"/>
      <c r="M41" s="108"/>
      <c r="N41" s="108"/>
      <c r="O41" s="108"/>
      <c r="P41" s="108"/>
      <c r="Q41" s="108"/>
      <c r="R41" s="108"/>
      <c r="S41" s="108"/>
      <c r="T41" s="108"/>
      <c r="U41" s="108"/>
      <c r="V41" s="108"/>
      <c r="W41" s="108"/>
      <c r="X41" s="108"/>
      <c r="Y41" s="108"/>
      <c r="Z41" s="108"/>
      <c r="AA41" s="108"/>
      <c r="AB41" s="108"/>
      <c r="AC41" s="108"/>
      <c r="AD41" s="108"/>
      <c r="AE41" s="108"/>
      <c r="AF41" s="108"/>
      <c r="AG41" s="108"/>
      <c r="AH41" s="108"/>
      <c r="AI41" s="108"/>
      <c r="AJ41" s="108"/>
      <c r="AK41" s="108"/>
      <c r="AL41" s="108"/>
      <c r="AM41" s="108"/>
      <c r="AN41" s="108"/>
      <c r="AO41" s="108"/>
      <c r="AP41" s="108"/>
      <c r="AQ41" s="108"/>
      <c r="AR41" s="108"/>
      <c r="AS41" s="108"/>
      <c r="AT41" s="108"/>
      <c r="AU41" s="108"/>
      <c r="AV41" s="108"/>
      <c r="AW41" s="108"/>
      <c r="AX41" s="108"/>
      <c r="AY41" s="108"/>
      <c r="AZ41" s="108"/>
      <c r="BA41" s="108"/>
      <c r="BB41" s="108"/>
      <c r="BC41" s="108"/>
      <c r="BD41" s="108"/>
      <c r="BE41" s="108"/>
      <c r="BF41" s="108"/>
      <c r="BG41" s="108"/>
      <c r="BH41" s="108"/>
      <c r="BI41" s="108"/>
    </row>
    <row r="42" spans="1:61" ht="13" customHeight="1" x14ac:dyDescent="0.35">
      <c r="A42" s="1206"/>
      <c r="B42" s="1206"/>
      <c r="C42" s="1206"/>
      <c r="D42" s="1206"/>
      <c r="E42" s="1206"/>
      <c r="F42" s="1206"/>
      <c r="G42" s="1206"/>
      <c r="H42" s="108"/>
      <c r="I42" s="108"/>
      <c r="J42" s="108"/>
      <c r="K42" s="108"/>
      <c r="L42" s="108"/>
      <c r="M42" s="108"/>
      <c r="N42" s="108"/>
      <c r="O42" s="108"/>
      <c r="P42" s="108"/>
      <c r="Q42" s="108"/>
      <c r="R42" s="108"/>
      <c r="S42" s="108"/>
      <c r="T42" s="108"/>
      <c r="U42" s="108"/>
      <c r="V42" s="108"/>
      <c r="W42" s="108"/>
      <c r="X42" s="108"/>
      <c r="Y42" s="108"/>
      <c r="Z42" s="108"/>
      <c r="AA42" s="108"/>
      <c r="AB42" s="108"/>
      <c r="AC42" s="108"/>
      <c r="AD42" s="108"/>
      <c r="AE42" s="108"/>
      <c r="AF42" s="108"/>
      <c r="AG42" s="108"/>
      <c r="AH42" s="108"/>
      <c r="AI42" s="108"/>
      <c r="AJ42" s="108"/>
      <c r="AK42" s="108"/>
      <c r="AL42" s="108"/>
      <c r="AM42" s="108"/>
      <c r="AN42" s="108"/>
      <c r="AO42" s="108"/>
      <c r="AP42" s="108"/>
      <c r="AQ42" s="108"/>
      <c r="AR42" s="108"/>
      <c r="AS42" s="108"/>
      <c r="AT42" s="108"/>
      <c r="AU42" s="108"/>
      <c r="AV42" s="108"/>
      <c r="AW42" s="108"/>
      <c r="AX42" s="108"/>
      <c r="AY42" s="108"/>
      <c r="AZ42" s="108"/>
      <c r="BA42" s="108"/>
      <c r="BB42" s="108"/>
      <c r="BC42" s="108"/>
      <c r="BD42" s="108"/>
      <c r="BE42" s="108"/>
      <c r="BF42" s="108"/>
      <c r="BG42" s="108"/>
      <c r="BH42" s="108"/>
      <c r="BI42" s="108"/>
    </row>
    <row r="43" spans="1:61" ht="22.5" customHeight="1" x14ac:dyDescent="0.35">
      <c r="A43" s="1206"/>
      <c r="B43" s="1206"/>
      <c r="C43" s="1206"/>
      <c r="D43" s="1206"/>
      <c r="E43" s="1206"/>
      <c r="F43" s="1206"/>
      <c r="G43" s="1206"/>
      <c r="H43" s="108"/>
      <c r="I43" s="108"/>
      <c r="J43" s="108"/>
      <c r="K43" s="108"/>
      <c r="L43" s="108"/>
      <c r="M43" s="108"/>
      <c r="N43" s="108"/>
      <c r="O43" s="108"/>
      <c r="P43" s="108"/>
      <c r="Q43" s="108"/>
      <c r="R43" s="108"/>
      <c r="S43" s="108"/>
      <c r="T43" s="108"/>
      <c r="U43" s="108"/>
      <c r="V43" s="108"/>
      <c r="W43" s="108"/>
      <c r="X43" s="108"/>
      <c r="Y43" s="108"/>
      <c r="Z43" s="108"/>
      <c r="AA43" s="108"/>
      <c r="AB43" s="108"/>
      <c r="AC43" s="108"/>
      <c r="AD43" s="108"/>
      <c r="AE43" s="108"/>
      <c r="AF43" s="108"/>
      <c r="AG43" s="108"/>
      <c r="AH43" s="108"/>
      <c r="AI43" s="108"/>
      <c r="AJ43" s="108"/>
      <c r="AK43" s="108"/>
      <c r="AL43" s="108"/>
      <c r="AM43" s="108"/>
      <c r="AN43" s="108"/>
      <c r="AO43" s="108"/>
      <c r="AP43" s="108"/>
      <c r="AQ43" s="108"/>
      <c r="AR43" s="108"/>
      <c r="AS43" s="108"/>
      <c r="AT43" s="108"/>
      <c r="AU43" s="108"/>
      <c r="AV43" s="108"/>
      <c r="AW43" s="108"/>
      <c r="AX43" s="108"/>
      <c r="AY43" s="108"/>
      <c r="AZ43" s="108"/>
      <c r="BA43" s="108"/>
      <c r="BB43" s="108"/>
      <c r="BC43" s="108"/>
      <c r="BD43" s="108"/>
      <c r="BE43" s="108"/>
      <c r="BF43" s="108"/>
      <c r="BG43" s="108"/>
      <c r="BH43" s="108"/>
      <c r="BI43" s="108"/>
    </row>
    <row r="44" spans="1:61" x14ac:dyDescent="0.35">
      <c r="A44" s="108"/>
      <c r="B44" s="108"/>
      <c r="C44" s="108"/>
      <c r="D44" s="108"/>
      <c r="E44" s="108"/>
      <c r="F44" s="108"/>
      <c r="G44" s="108"/>
      <c r="H44" s="108"/>
      <c r="I44" s="108"/>
      <c r="J44" s="108"/>
      <c r="K44" s="108"/>
      <c r="L44" s="108"/>
      <c r="M44" s="108"/>
      <c r="N44" s="108"/>
      <c r="O44" s="108"/>
      <c r="P44" s="108"/>
      <c r="Q44" s="108"/>
      <c r="R44" s="108"/>
      <c r="S44" s="108"/>
      <c r="T44" s="108"/>
      <c r="U44" s="108"/>
      <c r="V44" s="108"/>
      <c r="W44" s="108"/>
      <c r="X44" s="108"/>
      <c r="Y44" s="108"/>
      <c r="Z44" s="108"/>
      <c r="AA44" s="108"/>
      <c r="AB44" s="108"/>
      <c r="AC44" s="108"/>
      <c r="AD44" s="108"/>
      <c r="AE44" s="108"/>
      <c r="AF44" s="108"/>
      <c r="AG44" s="108"/>
      <c r="AH44" s="108"/>
      <c r="AI44" s="108"/>
      <c r="AJ44" s="108"/>
      <c r="AK44" s="108"/>
      <c r="AL44" s="108"/>
      <c r="AM44" s="108"/>
      <c r="AN44" s="108"/>
      <c r="AO44" s="108"/>
      <c r="AP44" s="108"/>
      <c r="AQ44" s="108"/>
      <c r="AR44" s="108"/>
      <c r="AS44" s="108"/>
      <c r="AT44" s="108"/>
      <c r="AU44" s="108"/>
      <c r="AV44" s="108"/>
      <c r="AW44" s="108"/>
      <c r="AX44" s="108"/>
      <c r="AY44" s="108"/>
      <c r="AZ44" s="108"/>
      <c r="BA44" s="108"/>
      <c r="BB44" s="108"/>
      <c r="BC44" s="108"/>
      <c r="BD44" s="108"/>
      <c r="BE44" s="108"/>
      <c r="BF44" s="108"/>
      <c r="BG44" s="108"/>
      <c r="BH44" s="108"/>
      <c r="BI44" s="108"/>
    </row>
  </sheetData>
  <sheetProtection algorithmName="SHA-512" hashValue="6BJDu1tQnBUkngoWVnpFWAvx48VfreZafJnZRi36LZwopNmvCchpJ5Sz/xVXmsCwxUNDuyYdrwGHubcM64oSVg==" saltValue="BvxsgMY58yKX9CekbYPMXw==" spinCount="100000" sheet="1" objects="1" scenarios="1" selectLockedCells="1"/>
  <mergeCells count="203">
    <mergeCell ref="A29:C29"/>
    <mergeCell ref="D29:E29"/>
    <mergeCell ref="F29:M29"/>
    <mergeCell ref="N29:S29"/>
    <mergeCell ref="T29:U29"/>
    <mergeCell ref="A41:G43"/>
    <mergeCell ref="A36:C36"/>
    <mergeCell ref="A37:C37"/>
    <mergeCell ref="A38:C38"/>
    <mergeCell ref="A39:C39"/>
    <mergeCell ref="D39:D40"/>
    <mergeCell ref="A40:C40"/>
    <mergeCell ref="A30:C30"/>
    <mergeCell ref="D30:E30"/>
    <mergeCell ref="F30:U30"/>
    <mergeCell ref="A31:L31"/>
    <mergeCell ref="D34:G34"/>
    <mergeCell ref="A35:C35"/>
    <mergeCell ref="T27:U27"/>
    <mergeCell ref="A28:C28"/>
    <mergeCell ref="D28:E28"/>
    <mergeCell ref="F28:G28"/>
    <mergeCell ref="H28:I28"/>
    <mergeCell ref="J28:K28"/>
    <mergeCell ref="L28:M28"/>
    <mergeCell ref="N28:O28"/>
    <mergeCell ref="P28:Q28"/>
    <mergeCell ref="R28:S28"/>
    <mergeCell ref="T28:U28"/>
    <mergeCell ref="A27:C27"/>
    <mergeCell ref="D27:E27"/>
    <mergeCell ref="F27:G27"/>
    <mergeCell ref="H27:I27"/>
    <mergeCell ref="J27:K27"/>
    <mergeCell ref="L27:M27"/>
    <mergeCell ref="N27:O27"/>
    <mergeCell ref="P27:Q27"/>
    <mergeCell ref="R27:S27"/>
    <mergeCell ref="N25:O25"/>
    <mergeCell ref="P25:Q25"/>
    <mergeCell ref="R25:S25"/>
    <mergeCell ref="T25:U25"/>
    <mergeCell ref="A26:C26"/>
    <mergeCell ref="D26:E26"/>
    <mergeCell ref="F26:G26"/>
    <mergeCell ref="H26:I26"/>
    <mergeCell ref="J26:K26"/>
    <mergeCell ref="L26:M26"/>
    <mergeCell ref="A25:C25"/>
    <mergeCell ref="D25:E25"/>
    <mergeCell ref="F25:G25"/>
    <mergeCell ref="H25:I25"/>
    <mergeCell ref="J25:K25"/>
    <mergeCell ref="L25:M25"/>
    <mergeCell ref="N26:O26"/>
    <mergeCell ref="P26:Q26"/>
    <mergeCell ref="R26:S26"/>
    <mergeCell ref="T26:U26"/>
    <mergeCell ref="T23:U23"/>
    <mergeCell ref="A24:C24"/>
    <mergeCell ref="D24:E24"/>
    <mergeCell ref="F24:U24"/>
    <mergeCell ref="N22:O22"/>
    <mergeCell ref="P22:Q22"/>
    <mergeCell ref="R22:S22"/>
    <mergeCell ref="T22:U22"/>
    <mergeCell ref="A23:C23"/>
    <mergeCell ref="D23:E23"/>
    <mergeCell ref="F23:G23"/>
    <mergeCell ref="H23:I23"/>
    <mergeCell ref="J23:K23"/>
    <mergeCell ref="L23:M23"/>
    <mergeCell ref="A22:C22"/>
    <mergeCell ref="D22:E22"/>
    <mergeCell ref="F22:G22"/>
    <mergeCell ref="H22:I22"/>
    <mergeCell ref="J22:K22"/>
    <mergeCell ref="L22:M22"/>
    <mergeCell ref="N23:O23"/>
    <mergeCell ref="P23:Q23"/>
    <mergeCell ref="R23:S23"/>
    <mergeCell ref="T20:U20"/>
    <mergeCell ref="A21:C21"/>
    <mergeCell ref="D21:E21"/>
    <mergeCell ref="F21:G21"/>
    <mergeCell ref="H21:I21"/>
    <mergeCell ref="J21:K21"/>
    <mergeCell ref="L21:M21"/>
    <mergeCell ref="N21:O21"/>
    <mergeCell ref="P21:Q21"/>
    <mergeCell ref="R21:S21"/>
    <mergeCell ref="T21:U21"/>
    <mergeCell ref="A20:C20"/>
    <mergeCell ref="D20:E20"/>
    <mergeCell ref="F20:G20"/>
    <mergeCell ref="H20:I20"/>
    <mergeCell ref="J20:K20"/>
    <mergeCell ref="L20:M20"/>
    <mergeCell ref="N20:O20"/>
    <mergeCell ref="P20:Q20"/>
    <mergeCell ref="R20:S20"/>
    <mergeCell ref="T18:U18"/>
    <mergeCell ref="A19:C19"/>
    <mergeCell ref="D19:E19"/>
    <mergeCell ref="F19:G19"/>
    <mergeCell ref="H19:I19"/>
    <mergeCell ref="J19:K19"/>
    <mergeCell ref="L19:M19"/>
    <mergeCell ref="N19:O19"/>
    <mergeCell ref="P19:Q19"/>
    <mergeCell ref="R19:S19"/>
    <mergeCell ref="T19:U19"/>
    <mergeCell ref="A18:C18"/>
    <mergeCell ref="D18:E18"/>
    <mergeCell ref="F18:G18"/>
    <mergeCell ref="H18:I18"/>
    <mergeCell ref="J18:K18"/>
    <mergeCell ref="L18:M18"/>
    <mergeCell ref="N18:O18"/>
    <mergeCell ref="P18:Q18"/>
    <mergeCell ref="R18:S18"/>
    <mergeCell ref="T16:U16"/>
    <mergeCell ref="A17:C17"/>
    <mergeCell ref="D17:E17"/>
    <mergeCell ref="F17:G17"/>
    <mergeCell ref="H17:I17"/>
    <mergeCell ref="J17:K17"/>
    <mergeCell ref="L17:M17"/>
    <mergeCell ref="N17:O17"/>
    <mergeCell ref="P17:Q17"/>
    <mergeCell ref="R17:S17"/>
    <mergeCell ref="T17:U17"/>
    <mergeCell ref="A16:C16"/>
    <mergeCell ref="D16:E16"/>
    <mergeCell ref="F16:G16"/>
    <mergeCell ref="H16:I16"/>
    <mergeCell ref="J16:K16"/>
    <mergeCell ref="L16:M16"/>
    <mergeCell ref="N16:O16"/>
    <mergeCell ref="P16:Q16"/>
    <mergeCell ref="R16:S16"/>
    <mergeCell ref="T14:U14"/>
    <mergeCell ref="A15:C15"/>
    <mergeCell ref="D15:E15"/>
    <mergeCell ref="F15:G15"/>
    <mergeCell ref="H15:I15"/>
    <mergeCell ref="J15:K15"/>
    <mergeCell ref="L15:M15"/>
    <mergeCell ref="N15:O15"/>
    <mergeCell ref="P15:Q15"/>
    <mergeCell ref="R15:S15"/>
    <mergeCell ref="T15:U15"/>
    <mergeCell ref="A14:C14"/>
    <mergeCell ref="D14:E14"/>
    <mergeCell ref="F14:G14"/>
    <mergeCell ref="H14:I14"/>
    <mergeCell ref="J14:K14"/>
    <mergeCell ref="L14:M14"/>
    <mergeCell ref="N14:O14"/>
    <mergeCell ref="P14:Q14"/>
    <mergeCell ref="R14:S14"/>
    <mergeCell ref="N12:O12"/>
    <mergeCell ref="P12:Q12"/>
    <mergeCell ref="R12:S12"/>
    <mergeCell ref="T12:U12"/>
    <mergeCell ref="A13:C13"/>
    <mergeCell ref="D13:E13"/>
    <mergeCell ref="F13:G13"/>
    <mergeCell ref="H13:I13"/>
    <mergeCell ref="J13:K13"/>
    <mergeCell ref="L13:M13"/>
    <mergeCell ref="A12:C12"/>
    <mergeCell ref="D12:E12"/>
    <mergeCell ref="F12:G12"/>
    <mergeCell ref="H12:I12"/>
    <mergeCell ref="J12:K12"/>
    <mergeCell ref="L12:M12"/>
    <mergeCell ref="N13:O13"/>
    <mergeCell ref="P13:Q13"/>
    <mergeCell ref="R13:S13"/>
    <mergeCell ref="T13:U13"/>
    <mergeCell ref="N11:O11"/>
    <mergeCell ref="P11:Q11"/>
    <mergeCell ref="R11:S11"/>
    <mergeCell ref="T11:U11"/>
    <mergeCell ref="A10:C10"/>
    <mergeCell ref="D10:E10"/>
    <mergeCell ref="F10:G10"/>
    <mergeCell ref="H10:I10"/>
    <mergeCell ref="A11:C11"/>
    <mergeCell ref="D11:E11"/>
    <mergeCell ref="F11:G11"/>
    <mergeCell ref="H11:I11"/>
    <mergeCell ref="A1:G1"/>
    <mergeCell ref="I2:J2"/>
    <mergeCell ref="K2:L2"/>
    <mergeCell ref="A5:G5"/>
    <mergeCell ref="A6:C6"/>
    <mergeCell ref="A7:E7"/>
    <mergeCell ref="F7:I8"/>
    <mergeCell ref="A8:E8"/>
    <mergeCell ref="J11:K11"/>
    <mergeCell ref="L11:M11"/>
  </mergeCells>
  <hyperlinks>
    <hyperlink ref="D2" location="Overview!A1" display="Overview" xr:uid="{42CD1281-B323-4284-8B3B-46E9DB057714}"/>
    <hyperlink ref="E2" location="'People and Culture divider'!A1" display="People and Culture" xr:uid="{2F6306B9-5032-42FC-A64D-7CC9341829C4}"/>
    <hyperlink ref="F2" location="'Enviro Stewardship divider '!A1" display="'Enviro Stewardship divider '!A1" xr:uid="{2C19F9D2-B46F-4576-9EF7-0CB4EB00D416}"/>
    <hyperlink ref="G2" location="'T and RP divider  '!A1" display="'T and RP divider  '!A1" xr:uid="{1D21BDFD-3AF1-47BD-B930-8C87A451870D}"/>
  </hyperlinks>
  <pageMargins left="0.7" right="0.7" top="0.75" bottom="0.75" header="0.3" footer="0.3"/>
  <pageSetup orientation="portrait" r:id="rId1"/>
  <customProperties>
    <customPr name="_pios_id" r:id="rId2"/>
  </customProperties>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6E8ADF-926F-2748-B45D-78875C204266}">
  <dimension ref="A1:U99"/>
  <sheetViews>
    <sheetView zoomScaleNormal="100" workbookViewId="0">
      <selection sqref="A1:G1"/>
    </sheetView>
  </sheetViews>
  <sheetFormatPr defaultColWidth="8.81640625" defaultRowHeight="14.5" x14ac:dyDescent="0.35"/>
  <cols>
    <col min="1" max="3" width="7.7265625" style="1" customWidth="1"/>
    <col min="4" max="21" width="18.26953125" style="1" customWidth="1"/>
    <col min="22" max="16384" width="8.81640625" style="1"/>
  </cols>
  <sheetData>
    <row r="1" spans="1:21" ht="70" customHeight="1" x14ac:dyDescent="0.35">
      <c r="A1" s="870" t="s">
        <v>1637</v>
      </c>
      <c r="B1" s="870"/>
      <c r="C1" s="870"/>
      <c r="D1" s="870"/>
      <c r="E1" s="870"/>
      <c r="F1" s="870"/>
      <c r="G1" s="871"/>
      <c r="H1" s="6"/>
      <c r="I1" s="4"/>
      <c r="J1" s="5"/>
      <c r="K1" s="5"/>
      <c r="L1" s="6"/>
      <c r="M1" s="7"/>
      <c r="N1" s="7"/>
      <c r="O1" s="7"/>
      <c r="P1" s="7"/>
      <c r="Q1" s="7"/>
      <c r="R1" s="7"/>
    </row>
    <row r="2" spans="1:21" ht="46" customHeight="1" x14ac:dyDescent="0.35">
      <c r="A2" s="57"/>
      <c r="B2" s="58"/>
      <c r="C2" s="59"/>
      <c r="D2" s="97" t="s">
        <v>0</v>
      </c>
      <c r="E2" s="97" t="s">
        <v>1</v>
      </c>
      <c r="F2" s="97" t="s">
        <v>2</v>
      </c>
      <c r="G2" s="97" t="s">
        <v>3</v>
      </c>
      <c r="H2" s="98"/>
      <c r="I2" s="62"/>
      <c r="J2" s="62"/>
      <c r="K2" s="6"/>
      <c r="L2" s="60"/>
      <c r="M2" s="63"/>
      <c r="N2" s="63"/>
      <c r="O2" s="63"/>
      <c r="P2" s="63"/>
      <c r="Q2" s="63"/>
      <c r="R2" s="63"/>
    </row>
    <row r="3" spans="1:21" s="91" customFormat="1" ht="25" customHeight="1" x14ac:dyDescent="0.35">
      <c r="A3" s="69"/>
      <c r="B3" s="69"/>
      <c r="C3" s="69"/>
      <c r="D3" s="70"/>
      <c r="E3" s="71"/>
      <c r="F3" s="71"/>
      <c r="G3" s="71"/>
      <c r="H3" s="67"/>
      <c r="I3" s="67"/>
      <c r="J3" s="67"/>
      <c r="K3" s="67"/>
      <c r="L3" s="90"/>
      <c r="M3" s="67"/>
      <c r="N3" s="67"/>
      <c r="O3" s="67"/>
      <c r="P3" s="67"/>
      <c r="Q3" s="67"/>
      <c r="R3" s="67"/>
    </row>
    <row r="4" spans="1:21" ht="16" customHeight="1" x14ac:dyDescent="0.35">
      <c r="A4" s="68"/>
      <c r="B4" s="68"/>
      <c r="C4" s="68"/>
      <c r="D4" s="72"/>
      <c r="E4" s="62"/>
      <c r="F4" s="62"/>
      <c r="G4" s="62"/>
      <c r="H4" s="6"/>
      <c r="I4" s="6"/>
      <c r="J4" s="6"/>
      <c r="K4" s="6"/>
      <c r="L4" s="61"/>
      <c r="M4" s="6"/>
      <c r="N4" s="6"/>
      <c r="O4" s="6"/>
      <c r="P4" s="6"/>
      <c r="Q4" s="6"/>
      <c r="R4" s="6"/>
    </row>
    <row r="5" spans="1:21" ht="30" customHeight="1" x14ac:dyDescent="0.4">
      <c r="A5" s="1362" t="s">
        <v>1638</v>
      </c>
      <c r="B5" s="1357"/>
      <c r="C5" s="1357"/>
      <c r="D5" s="1357"/>
      <c r="E5" s="1357"/>
      <c r="F5" s="1357"/>
      <c r="G5" s="1357"/>
      <c r="H5" s="184"/>
      <c r="I5" s="140"/>
      <c r="J5" s="132"/>
      <c r="K5" s="77"/>
    </row>
    <row r="6" spans="1:21" ht="17.5" customHeight="1" x14ac:dyDescent="0.35">
      <c r="A6" s="1338"/>
      <c r="B6" s="1338"/>
      <c r="C6" s="1338"/>
      <c r="D6" s="246" t="s">
        <v>1639</v>
      </c>
      <c r="E6" s="1338" t="s">
        <v>1640</v>
      </c>
      <c r="F6" s="1338"/>
      <c r="G6" s="250" t="s">
        <v>1641</v>
      </c>
      <c r="H6" s="244"/>
      <c r="I6" s="108"/>
      <c r="J6" s="244"/>
      <c r="L6" s="89"/>
      <c r="N6" s="89"/>
      <c r="P6" s="89"/>
      <c r="R6" s="89"/>
      <c r="T6" s="89"/>
    </row>
    <row r="7" spans="1:21" ht="140.15" customHeight="1" x14ac:dyDescent="0.35">
      <c r="A7" s="1359" t="s">
        <v>1642</v>
      </c>
      <c r="B7" s="1360"/>
      <c r="C7" s="1360"/>
      <c r="D7" s="251" t="s">
        <v>1643</v>
      </c>
      <c r="E7" s="1340" t="s">
        <v>1644</v>
      </c>
      <c r="F7" s="1340"/>
      <c r="G7" s="1342" t="s">
        <v>1645</v>
      </c>
      <c r="H7" s="1342"/>
      <c r="I7" s="248"/>
      <c r="J7" s="942"/>
      <c r="K7" s="1361"/>
      <c r="L7" s="1361"/>
      <c r="M7" s="1361"/>
      <c r="N7" s="1361"/>
      <c r="O7" s="1361"/>
      <c r="P7" s="1361"/>
      <c r="Q7" s="1361"/>
      <c r="R7" s="1361"/>
      <c r="S7" s="1361"/>
      <c r="T7" s="1361"/>
      <c r="U7" s="1361"/>
    </row>
    <row r="8" spans="1:21" ht="140.15" customHeight="1" x14ac:dyDescent="0.35">
      <c r="A8" s="1347"/>
      <c r="B8" s="1347"/>
      <c r="C8" s="1347"/>
      <c r="D8" s="252"/>
      <c r="E8" s="1283" t="s">
        <v>1644</v>
      </c>
      <c r="F8" s="1283"/>
      <c r="G8" s="1342" t="s">
        <v>1645</v>
      </c>
      <c r="H8" s="1342"/>
      <c r="I8" s="108"/>
      <c r="J8" s="108"/>
    </row>
    <row r="9" spans="1:21" ht="140.15" customHeight="1" x14ac:dyDescent="0.35">
      <c r="A9" s="1356"/>
      <c r="B9" s="1347"/>
      <c r="C9" s="1347"/>
      <c r="D9" s="253"/>
      <c r="E9" s="1275" t="s">
        <v>1644</v>
      </c>
      <c r="F9" s="1275"/>
      <c r="G9" s="1342" t="s">
        <v>1645</v>
      </c>
      <c r="H9" s="1342"/>
      <c r="I9" s="108"/>
      <c r="J9" s="108"/>
    </row>
    <row r="10" spans="1:21" ht="140.15" customHeight="1" x14ac:dyDescent="0.35">
      <c r="A10" s="1347"/>
      <c r="B10" s="1347"/>
      <c r="C10" s="1347"/>
      <c r="D10" s="252" t="s">
        <v>1643</v>
      </c>
      <c r="E10" s="942" t="s">
        <v>1644</v>
      </c>
      <c r="F10" s="942"/>
      <c r="G10" s="1342" t="s">
        <v>1645</v>
      </c>
      <c r="H10" s="1342"/>
      <c r="I10" s="108"/>
      <c r="J10" s="108"/>
    </row>
    <row r="11" spans="1:21" ht="140.15" customHeight="1" x14ac:dyDescent="0.35">
      <c r="A11" s="1347"/>
      <c r="B11" s="1347"/>
      <c r="C11" s="1347"/>
      <c r="D11" s="252"/>
      <c r="E11" s="1248" t="s">
        <v>1644</v>
      </c>
      <c r="F11" s="1248"/>
      <c r="G11" s="1342" t="s">
        <v>1645</v>
      </c>
      <c r="H11" s="1342"/>
      <c r="I11" s="108"/>
      <c r="J11" s="108"/>
    </row>
    <row r="12" spans="1:21" ht="140.15" customHeight="1" x14ac:dyDescent="0.35">
      <c r="A12" s="1358"/>
      <c r="B12" s="934"/>
      <c r="C12" s="934"/>
      <c r="D12" s="253"/>
      <c r="E12" s="1283" t="s">
        <v>1644</v>
      </c>
      <c r="F12" s="1283"/>
      <c r="G12" s="1342" t="s">
        <v>1645</v>
      </c>
      <c r="H12" s="1342"/>
      <c r="I12" s="108"/>
      <c r="J12" s="108"/>
    </row>
    <row r="13" spans="1:21" ht="140.15" customHeight="1" x14ac:dyDescent="0.35">
      <c r="A13" s="1359" t="s">
        <v>1646</v>
      </c>
      <c r="B13" s="1360"/>
      <c r="C13" s="1360"/>
      <c r="D13" s="251" t="s">
        <v>1643</v>
      </c>
      <c r="E13" s="1340" t="s">
        <v>1644</v>
      </c>
      <c r="F13" s="1340"/>
      <c r="G13" s="1342" t="s">
        <v>1645</v>
      </c>
      <c r="H13" s="1342"/>
      <c r="I13" s="108"/>
      <c r="J13" s="108"/>
    </row>
    <row r="14" spans="1:21" ht="140.15" customHeight="1" x14ac:dyDescent="0.35">
      <c r="A14" s="1347"/>
      <c r="B14" s="1347"/>
      <c r="C14" s="1347"/>
      <c r="D14" s="252"/>
      <c r="E14" s="1283" t="s">
        <v>1644</v>
      </c>
      <c r="F14" s="1283"/>
      <c r="G14" s="1342" t="s">
        <v>1645</v>
      </c>
      <c r="H14" s="1342"/>
      <c r="I14" s="108"/>
      <c r="J14" s="108"/>
    </row>
    <row r="15" spans="1:21" ht="140.15" customHeight="1" x14ac:dyDescent="0.35">
      <c r="A15" s="1356"/>
      <c r="B15" s="1347"/>
      <c r="C15" s="1347"/>
      <c r="D15" s="253"/>
      <c r="E15" s="1275" t="s">
        <v>1644</v>
      </c>
      <c r="F15" s="1275"/>
      <c r="G15" s="1342" t="s">
        <v>1645</v>
      </c>
      <c r="H15" s="1342"/>
      <c r="I15" s="108"/>
      <c r="J15" s="108"/>
    </row>
    <row r="16" spans="1:21" ht="140.15" customHeight="1" x14ac:dyDescent="0.35">
      <c r="A16" s="1347"/>
      <c r="B16" s="1347"/>
      <c r="C16" s="1347"/>
      <c r="D16" s="252" t="s">
        <v>1643</v>
      </c>
      <c r="E16" s="942" t="s">
        <v>1644</v>
      </c>
      <c r="F16" s="942"/>
      <c r="G16" s="1342" t="s">
        <v>1645</v>
      </c>
      <c r="H16" s="1342"/>
      <c r="I16" s="108"/>
      <c r="J16" s="108"/>
    </row>
    <row r="17" spans="1:10" ht="140.15" customHeight="1" x14ac:dyDescent="0.35">
      <c r="A17" s="1347"/>
      <c r="B17" s="1347"/>
      <c r="C17" s="1347"/>
      <c r="D17" s="252"/>
      <c r="E17" s="1248" t="s">
        <v>1644</v>
      </c>
      <c r="F17" s="1248"/>
      <c r="G17" s="1342" t="s">
        <v>1645</v>
      </c>
      <c r="H17" s="1342"/>
      <c r="I17" s="108"/>
      <c r="J17" s="108"/>
    </row>
    <row r="18" spans="1:10" ht="140.15" customHeight="1" x14ac:dyDescent="0.35">
      <c r="A18" s="1358"/>
      <c r="B18" s="934"/>
      <c r="C18" s="934"/>
      <c r="D18" s="253"/>
      <c r="E18" s="1283" t="s">
        <v>1644</v>
      </c>
      <c r="F18" s="1283"/>
      <c r="G18" s="1342" t="s">
        <v>1645</v>
      </c>
      <c r="H18" s="1342"/>
      <c r="I18" s="108"/>
      <c r="J18" s="108"/>
    </row>
    <row r="19" spans="1:10" ht="140.15" customHeight="1" x14ac:dyDescent="0.35">
      <c r="A19" s="1359" t="s">
        <v>1647</v>
      </c>
      <c r="B19" s="1360"/>
      <c r="C19" s="1360"/>
      <c r="D19" s="251" t="s">
        <v>1643</v>
      </c>
      <c r="E19" s="1340" t="s">
        <v>1644</v>
      </c>
      <c r="F19" s="1340"/>
      <c r="G19" s="1342" t="s">
        <v>1645</v>
      </c>
      <c r="H19" s="1342"/>
      <c r="I19" s="108"/>
      <c r="J19" s="108"/>
    </row>
    <row r="20" spans="1:10" ht="140.15" customHeight="1" x14ac:dyDescent="0.35">
      <c r="A20" s="1347"/>
      <c r="B20" s="1347"/>
      <c r="C20" s="1347"/>
      <c r="D20" s="252"/>
      <c r="E20" s="1283" t="s">
        <v>1644</v>
      </c>
      <c r="F20" s="1283"/>
      <c r="G20" s="1342" t="s">
        <v>1645</v>
      </c>
      <c r="H20" s="1342"/>
      <c r="I20" s="108"/>
      <c r="J20" s="108"/>
    </row>
    <row r="21" spans="1:10" ht="140.15" customHeight="1" x14ac:dyDescent="0.35">
      <c r="A21" s="1356"/>
      <c r="B21" s="1347"/>
      <c r="C21" s="1347"/>
      <c r="D21" s="253"/>
      <c r="E21" s="1275" t="s">
        <v>1644</v>
      </c>
      <c r="F21" s="1275"/>
      <c r="G21" s="1342" t="s">
        <v>1645</v>
      </c>
      <c r="H21" s="1342"/>
      <c r="I21" s="108"/>
      <c r="J21" s="108"/>
    </row>
    <row r="22" spans="1:10" ht="140.15" customHeight="1" x14ac:dyDescent="0.35">
      <c r="A22" s="1347"/>
      <c r="B22" s="1347"/>
      <c r="C22" s="1347"/>
      <c r="D22" s="252" t="s">
        <v>1643</v>
      </c>
      <c r="E22" s="942" t="s">
        <v>1644</v>
      </c>
      <c r="F22" s="942"/>
      <c r="G22" s="1342" t="s">
        <v>1645</v>
      </c>
      <c r="H22" s="1342"/>
      <c r="I22" s="108"/>
      <c r="J22" s="108"/>
    </row>
    <row r="23" spans="1:10" ht="140.15" customHeight="1" x14ac:dyDescent="0.35">
      <c r="A23" s="1347"/>
      <c r="B23" s="1347"/>
      <c r="C23" s="1347"/>
      <c r="D23" s="252"/>
      <c r="E23" s="1248" t="s">
        <v>1644</v>
      </c>
      <c r="F23" s="1248"/>
      <c r="G23" s="1342" t="s">
        <v>1645</v>
      </c>
      <c r="H23" s="1342"/>
      <c r="I23" s="108"/>
      <c r="J23" s="108"/>
    </row>
    <row r="24" spans="1:10" ht="140.15" customHeight="1" x14ac:dyDescent="0.35">
      <c r="A24" s="1358"/>
      <c r="B24" s="934"/>
      <c r="C24" s="934"/>
      <c r="D24" s="253"/>
      <c r="E24" s="1283" t="s">
        <v>1644</v>
      </c>
      <c r="F24" s="1283"/>
      <c r="G24" s="1342" t="s">
        <v>1645</v>
      </c>
      <c r="H24" s="1342"/>
      <c r="I24" s="108"/>
      <c r="J24" s="108"/>
    </row>
    <row r="25" spans="1:10" ht="140.15" customHeight="1" x14ac:dyDescent="0.35">
      <c r="A25" s="1359" t="s">
        <v>1648</v>
      </c>
      <c r="B25" s="1360"/>
      <c r="C25" s="1360"/>
      <c r="D25" s="251" t="s">
        <v>1643</v>
      </c>
      <c r="E25" s="1340" t="s">
        <v>1644</v>
      </c>
      <c r="F25" s="1340"/>
      <c r="G25" s="1342" t="s">
        <v>1645</v>
      </c>
      <c r="H25" s="1342"/>
      <c r="I25" s="108"/>
      <c r="J25" s="108"/>
    </row>
    <row r="26" spans="1:10" ht="140.15" customHeight="1" x14ac:dyDescent="0.35">
      <c r="A26" s="1347"/>
      <c r="B26" s="1347"/>
      <c r="C26" s="1347"/>
      <c r="D26" s="252"/>
      <c r="E26" s="1283" t="s">
        <v>1644</v>
      </c>
      <c r="F26" s="1283"/>
      <c r="G26" s="1342" t="s">
        <v>1645</v>
      </c>
      <c r="H26" s="1342"/>
      <c r="I26" s="108"/>
      <c r="J26" s="108"/>
    </row>
    <row r="27" spans="1:10" ht="140.15" customHeight="1" x14ac:dyDescent="0.35">
      <c r="A27" s="1356"/>
      <c r="B27" s="1347"/>
      <c r="C27" s="1347"/>
      <c r="D27" s="253"/>
      <c r="E27" s="1275" t="s">
        <v>1644</v>
      </c>
      <c r="F27" s="1275"/>
      <c r="G27" s="1342" t="s">
        <v>1645</v>
      </c>
      <c r="H27" s="1342"/>
      <c r="I27" s="108"/>
      <c r="J27" s="108"/>
    </row>
    <row r="28" spans="1:10" ht="140.15" customHeight="1" x14ac:dyDescent="0.35">
      <c r="A28" s="1347"/>
      <c r="B28" s="1347"/>
      <c r="C28" s="1347"/>
      <c r="D28" s="252" t="s">
        <v>1643</v>
      </c>
      <c r="E28" s="942" t="s">
        <v>1644</v>
      </c>
      <c r="F28" s="942"/>
      <c r="G28" s="1342" t="s">
        <v>1645</v>
      </c>
      <c r="H28" s="1342"/>
      <c r="I28" s="108"/>
      <c r="J28" s="108"/>
    </row>
    <row r="29" spans="1:10" ht="140.15" customHeight="1" x14ac:dyDescent="0.35">
      <c r="A29" s="1347"/>
      <c r="B29" s="1347"/>
      <c r="C29" s="1347"/>
      <c r="D29" s="252"/>
      <c r="E29" s="1248" t="s">
        <v>1644</v>
      </c>
      <c r="F29" s="1248"/>
      <c r="G29" s="1342" t="s">
        <v>1645</v>
      </c>
      <c r="H29" s="1342"/>
      <c r="I29" s="108"/>
      <c r="J29" s="108"/>
    </row>
    <row r="30" spans="1:10" ht="140.15" customHeight="1" x14ac:dyDescent="0.35">
      <c r="A30" s="1358"/>
      <c r="B30" s="934"/>
      <c r="C30" s="934"/>
      <c r="D30" s="253"/>
      <c r="E30" s="1283" t="s">
        <v>1644</v>
      </c>
      <c r="F30" s="1283"/>
      <c r="G30" s="1342" t="s">
        <v>1645</v>
      </c>
      <c r="H30" s="1342"/>
      <c r="I30" s="108"/>
      <c r="J30" s="108"/>
    </row>
    <row r="31" spans="1:10" x14ac:dyDescent="0.35">
      <c r="A31" s="108"/>
      <c r="B31" s="108"/>
      <c r="C31" s="108"/>
      <c r="D31" s="108"/>
      <c r="E31" s="108"/>
      <c r="F31" s="108"/>
      <c r="G31" s="108"/>
      <c r="H31" s="108"/>
      <c r="I31" s="108"/>
      <c r="J31" s="108"/>
    </row>
    <row r="32" spans="1:10" ht="30" customHeight="1" x14ac:dyDescent="0.35">
      <c r="A32" s="1357" t="s">
        <v>1649</v>
      </c>
      <c r="B32" s="1357"/>
      <c r="C32" s="1357"/>
      <c r="D32" s="1357"/>
      <c r="E32" s="1357"/>
      <c r="F32" s="167"/>
      <c r="G32" s="168"/>
      <c r="H32" s="108"/>
      <c r="I32" s="108"/>
      <c r="J32" s="108"/>
    </row>
    <row r="33" spans="1:10" ht="25" x14ac:dyDescent="0.35">
      <c r="A33" s="173" t="s">
        <v>1023</v>
      </c>
      <c r="B33" s="173"/>
      <c r="C33" s="173"/>
      <c r="D33" s="172" t="s">
        <v>937</v>
      </c>
      <c r="E33" s="254" t="s">
        <v>1187</v>
      </c>
      <c r="F33" s="254" t="s">
        <v>1188</v>
      </c>
      <c r="G33" s="254" t="s">
        <v>1189</v>
      </c>
      <c r="H33" s="113"/>
      <c r="I33" s="113"/>
      <c r="J33" s="113"/>
    </row>
    <row r="34" spans="1:10" ht="17.5" customHeight="1" x14ac:dyDescent="0.35">
      <c r="A34" s="1122" t="s">
        <v>928</v>
      </c>
      <c r="B34" s="1122"/>
      <c r="C34" s="1122"/>
      <c r="D34" s="157">
        <v>2024</v>
      </c>
      <c r="E34" s="157" t="s">
        <v>972</v>
      </c>
      <c r="F34" s="157" t="s">
        <v>972</v>
      </c>
      <c r="G34" s="157" t="s">
        <v>972</v>
      </c>
      <c r="H34" s="114"/>
      <c r="I34" s="114"/>
      <c r="J34" s="114"/>
    </row>
    <row r="35" spans="1:10" ht="17.5" customHeight="1" x14ac:dyDescent="0.35">
      <c r="A35" s="1123"/>
      <c r="B35" s="1123"/>
      <c r="C35" s="1123"/>
      <c r="D35" s="157">
        <v>2025</v>
      </c>
      <c r="E35" s="158" t="s">
        <v>972</v>
      </c>
      <c r="F35" s="158" t="s">
        <v>972</v>
      </c>
      <c r="G35" s="158" t="s">
        <v>972</v>
      </c>
      <c r="H35" s="114"/>
      <c r="I35" s="114"/>
      <c r="J35" s="114"/>
    </row>
    <row r="36" spans="1:10" ht="17.5" customHeight="1" x14ac:dyDescent="0.35">
      <c r="A36" s="1124" t="s">
        <v>928</v>
      </c>
      <c r="B36" s="1124"/>
      <c r="C36" s="1124"/>
      <c r="D36" s="157">
        <v>2024</v>
      </c>
      <c r="E36" s="157" t="s">
        <v>972</v>
      </c>
      <c r="F36" s="157" t="s">
        <v>972</v>
      </c>
      <c r="G36" s="157" t="s">
        <v>972</v>
      </c>
      <c r="H36" s="114"/>
      <c r="I36" s="114"/>
      <c r="J36" s="114"/>
    </row>
    <row r="37" spans="1:10" ht="17.5" customHeight="1" x14ac:dyDescent="0.35">
      <c r="A37" s="1125"/>
      <c r="B37" s="1125"/>
      <c r="C37" s="1125"/>
      <c r="D37" s="157">
        <v>2025</v>
      </c>
      <c r="E37" s="158" t="s">
        <v>972</v>
      </c>
      <c r="F37" s="158" t="s">
        <v>972</v>
      </c>
      <c r="G37" s="158" t="s">
        <v>972</v>
      </c>
      <c r="H37" s="114"/>
      <c r="I37" s="114"/>
      <c r="J37" s="114"/>
    </row>
    <row r="38" spans="1:10" ht="17.5" customHeight="1" x14ac:dyDescent="0.35">
      <c r="A38" s="1124" t="s">
        <v>928</v>
      </c>
      <c r="B38" s="1124"/>
      <c r="C38" s="1124"/>
      <c r="D38" s="157">
        <v>2024</v>
      </c>
      <c r="E38" s="157" t="s">
        <v>972</v>
      </c>
      <c r="F38" s="157" t="s">
        <v>972</v>
      </c>
      <c r="G38" s="157" t="s">
        <v>972</v>
      </c>
      <c r="H38" s="108"/>
      <c r="I38" s="108"/>
      <c r="J38" s="108"/>
    </row>
    <row r="39" spans="1:10" ht="17.5" customHeight="1" x14ac:dyDescent="0.35">
      <c r="A39" s="1125"/>
      <c r="B39" s="1125"/>
      <c r="C39" s="1125"/>
      <c r="D39" s="157">
        <v>2025</v>
      </c>
      <c r="E39" s="158" t="s">
        <v>972</v>
      </c>
      <c r="F39" s="158" t="s">
        <v>972</v>
      </c>
      <c r="G39" s="158" t="s">
        <v>972</v>
      </c>
      <c r="H39" s="108"/>
      <c r="I39" s="108"/>
      <c r="J39" s="108"/>
    </row>
    <row r="40" spans="1:10" ht="17.5" customHeight="1" x14ac:dyDescent="0.35">
      <c r="A40" s="1124" t="s">
        <v>928</v>
      </c>
      <c r="B40" s="1124"/>
      <c r="C40" s="1124"/>
      <c r="D40" s="157">
        <v>2024</v>
      </c>
      <c r="E40" s="157" t="s">
        <v>972</v>
      </c>
      <c r="F40" s="157" t="s">
        <v>972</v>
      </c>
      <c r="G40" s="157" t="s">
        <v>972</v>
      </c>
      <c r="H40" s="108"/>
      <c r="I40" s="108"/>
      <c r="J40" s="108"/>
    </row>
    <row r="41" spans="1:10" ht="17.5" customHeight="1" x14ac:dyDescent="0.35">
      <c r="A41" s="1125"/>
      <c r="B41" s="1125"/>
      <c r="C41" s="1125"/>
      <c r="D41" s="157">
        <v>2025</v>
      </c>
      <c r="E41" s="158" t="s">
        <v>972</v>
      </c>
      <c r="F41" s="158" t="s">
        <v>972</v>
      </c>
      <c r="G41" s="158" t="s">
        <v>972</v>
      </c>
      <c r="H41" s="108"/>
      <c r="I41" s="108"/>
      <c r="J41" s="108"/>
    </row>
    <row r="42" spans="1:10" ht="17.5" customHeight="1" x14ac:dyDescent="0.35">
      <c r="A42" s="1354" t="s">
        <v>928</v>
      </c>
      <c r="B42" s="1354"/>
      <c r="C42" s="1354"/>
      <c r="D42" s="257">
        <v>2024</v>
      </c>
      <c r="E42" s="257" t="s">
        <v>972</v>
      </c>
      <c r="F42" s="257" t="s">
        <v>972</v>
      </c>
      <c r="G42" s="257" t="s">
        <v>972</v>
      </c>
      <c r="H42" s="108"/>
      <c r="I42" s="108"/>
      <c r="J42" s="108"/>
    </row>
    <row r="43" spans="1:10" ht="17.5" customHeight="1" x14ac:dyDescent="0.35">
      <c r="A43" s="1355"/>
      <c r="B43" s="1355"/>
      <c r="C43" s="1355"/>
      <c r="D43" s="257">
        <v>2025</v>
      </c>
      <c r="E43" s="258" t="s">
        <v>972</v>
      </c>
      <c r="F43" s="258" t="s">
        <v>972</v>
      </c>
      <c r="G43" s="258" t="s">
        <v>972</v>
      </c>
      <c r="H43" s="108"/>
      <c r="I43" s="108"/>
      <c r="J43" s="108"/>
    </row>
    <row r="44" spans="1:10" ht="15" customHeight="1" x14ac:dyDescent="0.35">
      <c r="A44" s="1186" t="s">
        <v>1449</v>
      </c>
      <c r="B44" s="1186"/>
      <c r="C44" s="1186"/>
      <c r="D44" s="1186"/>
      <c r="E44" s="1186"/>
      <c r="F44" s="1186"/>
      <c r="G44" s="1186"/>
      <c r="H44" s="185"/>
      <c r="I44" s="185"/>
      <c r="J44" s="108"/>
    </row>
    <row r="45" spans="1:10" x14ac:dyDescent="0.35">
      <c r="A45" s="108"/>
      <c r="B45" s="108"/>
      <c r="C45" s="108"/>
      <c r="D45" s="108"/>
      <c r="E45" s="108"/>
      <c r="F45" s="108"/>
      <c r="G45" s="108"/>
      <c r="H45" s="108"/>
      <c r="I45" s="108"/>
      <c r="J45" s="108"/>
    </row>
    <row r="46" spans="1:10" ht="17.5" customHeight="1" x14ac:dyDescent="0.35">
      <c r="A46" s="173" t="s">
        <v>1650</v>
      </c>
      <c r="B46" s="173"/>
      <c r="C46" s="173"/>
      <c r="D46" s="172" t="s">
        <v>1651</v>
      </c>
      <c r="E46" s="249"/>
      <c r="F46" s="249"/>
      <c r="G46" s="249"/>
      <c r="H46" s="108"/>
      <c r="I46" s="108"/>
      <c r="J46" s="108"/>
    </row>
    <row r="47" spans="1:10" ht="17.5" customHeight="1" x14ac:dyDescent="0.35">
      <c r="A47" s="1126" t="s">
        <v>928</v>
      </c>
      <c r="B47" s="1126"/>
      <c r="C47" s="1126"/>
      <c r="D47" s="157" t="s">
        <v>972</v>
      </c>
      <c r="E47" s="114"/>
      <c r="F47" s="114"/>
      <c r="G47" s="114"/>
      <c r="H47" s="108"/>
      <c r="I47" s="108"/>
      <c r="J47" s="108"/>
    </row>
    <row r="48" spans="1:10" ht="17.5" customHeight="1" x14ac:dyDescent="0.35">
      <c r="A48" s="1126" t="s">
        <v>928</v>
      </c>
      <c r="B48" s="1126"/>
      <c r="C48" s="1126"/>
      <c r="D48" s="157" t="s">
        <v>972</v>
      </c>
      <c r="E48" s="114"/>
      <c r="F48" s="114"/>
      <c r="G48" s="114"/>
      <c r="H48" s="108"/>
      <c r="I48" s="108"/>
      <c r="J48" s="108"/>
    </row>
    <row r="49" spans="1:10" ht="17.5" customHeight="1" x14ac:dyDescent="0.35">
      <c r="A49" s="1151" t="s">
        <v>928</v>
      </c>
      <c r="B49" s="1151"/>
      <c r="C49" s="1151"/>
      <c r="D49" s="157" t="s">
        <v>972</v>
      </c>
      <c r="E49" s="114"/>
      <c r="F49" s="114"/>
      <c r="G49" s="114"/>
      <c r="H49" s="108"/>
      <c r="I49" s="108"/>
      <c r="J49" s="108"/>
    </row>
    <row r="50" spans="1:10" ht="17.5" customHeight="1" x14ac:dyDescent="0.35">
      <c r="A50" s="1165"/>
      <c r="B50" s="1165"/>
      <c r="C50" s="1165"/>
      <c r="D50" s="114"/>
      <c r="E50" s="114"/>
      <c r="F50" s="114"/>
      <c r="G50" s="114"/>
      <c r="H50" s="108"/>
      <c r="I50" s="108"/>
      <c r="J50" s="108"/>
    </row>
    <row r="51" spans="1:10" ht="17.5" customHeight="1" x14ac:dyDescent="0.35">
      <c r="A51" s="173" t="s">
        <v>1652</v>
      </c>
      <c r="B51" s="173"/>
      <c r="C51" s="173"/>
      <c r="D51" s="172" t="s">
        <v>1653</v>
      </c>
      <c r="E51" s="172" t="s">
        <v>1654</v>
      </c>
      <c r="F51" s="114"/>
      <c r="G51" s="114"/>
      <c r="H51" s="108"/>
      <c r="I51" s="108"/>
      <c r="J51" s="108"/>
    </row>
    <row r="52" spans="1:10" ht="17.5" customHeight="1" x14ac:dyDescent="0.35">
      <c r="A52" s="1126" t="s">
        <v>928</v>
      </c>
      <c r="B52" s="1126"/>
      <c r="C52" s="1126"/>
      <c r="D52" s="157" t="s">
        <v>972</v>
      </c>
      <c r="E52" s="157" t="s">
        <v>972</v>
      </c>
      <c r="F52" s="114"/>
      <c r="G52" s="114"/>
      <c r="H52" s="108"/>
      <c r="I52" s="108"/>
      <c r="J52" s="108"/>
    </row>
    <row r="53" spans="1:10" ht="17.5" customHeight="1" x14ac:dyDescent="0.35">
      <c r="A53" s="1126" t="s">
        <v>928</v>
      </c>
      <c r="B53" s="1126"/>
      <c r="C53" s="1126"/>
      <c r="D53" s="157" t="s">
        <v>972</v>
      </c>
      <c r="E53" s="157" t="s">
        <v>972</v>
      </c>
      <c r="F53" s="114"/>
      <c r="G53" s="114"/>
      <c r="H53" s="108"/>
      <c r="I53" s="108"/>
      <c r="J53" s="108"/>
    </row>
    <row r="54" spans="1:10" ht="17.5" customHeight="1" x14ac:dyDescent="0.35">
      <c r="A54" s="1151" t="s">
        <v>928</v>
      </c>
      <c r="B54" s="1151"/>
      <c r="C54" s="1151"/>
      <c r="D54" s="157" t="s">
        <v>972</v>
      </c>
      <c r="E54" s="157" t="s">
        <v>972</v>
      </c>
      <c r="F54" s="114"/>
      <c r="G54" s="114"/>
      <c r="H54" s="108"/>
      <c r="I54" s="108"/>
      <c r="J54" s="108"/>
    </row>
    <row r="55" spans="1:10" ht="17.5" customHeight="1" x14ac:dyDescent="0.35">
      <c r="A55" s="1126" t="s">
        <v>928</v>
      </c>
      <c r="B55" s="1126"/>
      <c r="C55" s="1126"/>
      <c r="D55" s="157" t="s">
        <v>972</v>
      </c>
      <c r="E55" s="157" t="s">
        <v>972</v>
      </c>
      <c r="F55" s="114"/>
      <c r="G55" s="114"/>
      <c r="H55" s="108"/>
      <c r="I55" s="108"/>
      <c r="J55" s="108"/>
    </row>
    <row r="56" spans="1:10" ht="17.5" customHeight="1" x14ac:dyDescent="0.35">
      <c r="A56" s="1126" t="s">
        <v>928</v>
      </c>
      <c r="B56" s="1126"/>
      <c r="C56" s="1126"/>
      <c r="D56" s="157" t="s">
        <v>972</v>
      </c>
      <c r="E56" s="157" t="s">
        <v>972</v>
      </c>
      <c r="F56" s="114"/>
      <c r="G56" s="114"/>
      <c r="H56" s="108"/>
      <c r="I56" s="108"/>
      <c r="J56" s="108"/>
    </row>
    <row r="57" spans="1:10" ht="17.5" customHeight="1" x14ac:dyDescent="0.35">
      <c r="A57" s="1151" t="s">
        <v>928</v>
      </c>
      <c r="B57" s="1151"/>
      <c r="C57" s="1151"/>
      <c r="D57" s="157" t="s">
        <v>972</v>
      </c>
      <c r="E57" s="157" t="s">
        <v>972</v>
      </c>
      <c r="F57" s="108"/>
      <c r="G57" s="108"/>
      <c r="H57" s="108"/>
      <c r="I57" s="108"/>
      <c r="J57" s="108"/>
    </row>
    <row r="58" spans="1:10" ht="17.5" customHeight="1" x14ac:dyDescent="0.35">
      <c r="A58" s="1126" t="s">
        <v>928</v>
      </c>
      <c r="B58" s="1126"/>
      <c r="C58" s="1126"/>
      <c r="D58" s="157" t="s">
        <v>972</v>
      </c>
      <c r="E58" s="157" t="s">
        <v>972</v>
      </c>
      <c r="F58" s="108"/>
      <c r="G58" s="108"/>
      <c r="H58" s="108"/>
      <c r="I58" s="108"/>
      <c r="J58" s="108"/>
    </row>
    <row r="59" spans="1:10" ht="17.5" customHeight="1" x14ac:dyDescent="0.35">
      <c r="A59" s="1126" t="s">
        <v>928</v>
      </c>
      <c r="B59" s="1126"/>
      <c r="C59" s="1126"/>
      <c r="D59" s="157" t="s">
        <v>972</v>
      </c>
      <c r="E59" s="157" t="s">
        <v>972</v>
      </c>
      <c r="F59" s="108"/>
      <c r="G59" s="108"/>
      <c r="H59" s="108"/>
      <c r="I59" s="108"/>
      <c r="J59" s="108"/>
    </row>
    <row r="60" spans="1:10" ht="17.5" customHeight="1" x14ac:dyDescent="0.35">
      <c r="A60" s="1151" t="s">
        <v>928</v>
      </c>
      <c r="B60" s="1151"/>
      <c r="C60" s="1151"/>
      <c r="D60" s="157" t="s">
        <v>972</v>
      </c>
      <c r="E60" s="157" t="s">
        <v>972</v>
      </c>
      <c r="F60" s="108"/>
      <c r="G60" s="108"/>
      <c r="H60" s="108"/>
      <c r="I60" s="108"/>
      <c r="J60" s="108"/>
    </row>
    <row r="61" spans="1:10" ht="17.5" customHeight="1" x14ac:dyDescent="0.35">
      <c r="A61" s="1126" t="s">
        <v>928</v>
      </c>
      <c r="B61" s="1126"/>
      <c r="C61" s="1126"/>
      <c r="D61" s="157" t="s">
        <v>972</v>
      </c>
      <c r="E61" s="157" t="s">
        <v>972</v>
      </c>
      <c r="F61" s="108"/>
      <c r="G61" s="108"/>
      <c r="H61" s="108"/>
      <c r="I61" s="108"/>
      <c r="J61" s="108"/>
    </row>
    <row r="62" spans="1:10" ht="17.5" customHeight="1" x14ac:dyDescent="0.35">
      <c r="A62" s="1126" t="s">
        <v>928</v>
      </c>
      <c r="B62" s="1126"/>
      <c r="C62" s="1126"/>
      <c r="D62" s="157" t="s">
        <v>972</v>
      </c>
      <c r="E62" s="157" t="s">
        <v>972</v>
      </c>
      <c r="F62" s="108"/>
      <c r="G62" s="108"/>
      <c r="H62" s="108"/>
      <c r="I62" s="108"/>
      <c r="J62" s="108"/>
    </row>
    <row r="63" spans="1:10" ht="17.5" customHeight="1" x14ac:dyDescent="0.35">
      <c r="A63" s="1131" t="s">
        <v>928</v>
      </c>
      <c r="B63" s="1131"/>
      <c r="C63" s="1131"/>
      <c r="D63" s="257" t="s">
        <v>972</v>
      </c>
      <c r="E63" s="257" t="s">
        <v>972</v>
      </c>
      <c r="F63" s="108"/>
      <c r="G63" s="108"/>
      <c r="H63" s="108"/>
      <c r="I63" s="108"/>
      <c r="J63" s="108"/>
    </row>
    <row r="64" spans="1:10" x14ac:dyDescent="0.35">
      <c r="A64" s="108"/>
      <c r="B64" s="108"/>
      <c r="C64" s="108"/>
      <c r="D64" s="108"/>
      <c r="E64" s="108"/>
      <c r="F64" s="108"/>
      <c r="G64" s="108"/>
      <c r="H64" s="108"/>
      <c r="I64" s="108"/>
      <c r="J64" s="108"/>
    </row>
    <row r="65" spans="1:10" ht="30" customHeight="1" x14ac:dyDescent="0.4">
      <c r="A65" s="255" t="s">
        <v>1655</v>
      </c>
      <c r="B65" s="108"/>
      <c r="C65" s="108"/>
      <c r="D65" s="108"/>
      <c r="E65" s="108"/>
      <c r="F65" s="108"/>
      <c r="G65" s="108"/>
      <c r="H65" s="108"/>
      <c r="I65" s="108"/>
      <c r="J65" s="108"/>
    </row>
    <row r="66" spans="1:10" x14ac:dyDescent="0.35">
      <c r="A66" s="108"/>
      <c r="B66" s="108"/>
      <c r="C66" s="108"/>
      <c r="D66" s="108"/>
      <c r="E66" s="108"/>
      <c r="F66" s="108"/>
      <c r="G66" s="108"/>
      <c r="H66" s="108"/>
      <c r="I66" s="108"/>
      <c r="J66" s="108"/>
    </row>
    <row r="67" spans="1:10" x14ac:dyDescent="0.35">
      <c r="A67" s="108"/>
      <c r="B67" s="108"/>
      <c r="C67" s="108"/>
      <c r="D67" s="108"/>
      <c r="E67" s="108"/>
      <c r="F67" s="108"/>
      <c r="G67" s="108"/>
      <c r="H67" s="108"/>
      <c r="I67" s="108"/>
      <c r="J67" s="108"/>
    </row>
    <row r="68" spans="1:10" x14ac:dyDescent="0.35">
      <c r="A68" s="108"/>
      <c r="B68" s="108"/>
      <c r="C68" s="108"/>
      <c r="D68" s="108"/>
      <c r="E68" s="108"/>
      <c r="F68" s="108"/>
      <c r="G68" s="108"/>
      <c r="H68" s="108"/>
      <c r="I68" s="108"/>
      <c r="J68" s="108"/>
    </row>
    <row r="69" spans="1:10" x14ac:dyDescent="0.35">
      <c r="A69" s="108"/>
      <c r="B69" s="108"/>
      <c r="C69" s="108"/>
      <c r="D69" s="108"/>
      <c r="E69" s="108"/>
      <c r="F69" s="108"/>
      <c r="G69" s="108"/>
      <c r="H69" s="108"/>
      <c r="I69" s="108"/>
      <c r="J69" s="108"/>
    </row>
    <row r="70" spans="1:10" x14ac:dyDescent="0.35">
      <c r="A70" s="108"/>
      <c r="B70" s="108"/>
      <c r="C70" s="108"/>
      <c r="D70" s="108"/>
      <c r="E70" s="108"/>
      <c r="F70" s="108"/>
      <c r="G70" s="108"/>
      <c r="H70" s="108"/>
      <c r="I70" s="108"/>
      <c r="J70" s="108"/>
    </row>
    <row r="71" spans="1:10" x14ac:dyDescent="0.35">
      <c r="A71" s="108"/>
      <c r="B71" s="108"/>
      <c r="C71" s="108"/>
      <c r="D71" s="108"/>
      <c r="E71" s="108"/>
      <c r="F71" s="108"/>
      <c r="G71" s="108"/>
      <c r="H71" s="108"/>
      <c r="I71" s="108"/>
      <c r="J71" s="108"/>
    </row>
    <row r="72" spans="1:10" x14ac:dyDescent="0.35">
      <c r="A72" s="108"/>
      <c r="B72" s="108"/>
      <c r="C72" s="108"/>
      <c r="D72" s="108"/>
      <c r="E72" s="108"/>
      <c r="F72" s="108"/>
      <c r="G72" s="108"/>
      <c r="H72" s="108"/>
      <c r="I72" s="108"/>
      <c r="J72" s="108"/>
    </row>
    <row r="73" spans="1:10" x14ac:dyDescent="0.35">
      <c r="A73" s="108"/>
      <c r="B73" s="108"/>
      <c r="C73" s="108"/>
      <c r="D73" s="108"/>
      <c r="E73" s="108"/>
      <c r="F73" s="108"/>
      <c r="G73" s="108"/>
      <c r="H73" s="108"/>
      <c r="I73" s="108"/>
      <c r="J73" s="108"/>
    </row>
    <row r="74" spans="1:10" x14ac:dyDescent="0.35">
      <c r="A74" s="108"/>
      <c r="B74" s="108"/>
      <c r="C74" s="108"/>
      <c r="D74" s="108"/>
      <c r="E74" s="108"/>
      <c r="F74" s="108"/>
      <c r="G74" s="108"/>
      <c r="H74" s="108"/>
      <c r="I74" s="108"/>
      <c r="J74" s="108"/>
    </row>
    <row r="75" spans="1:10" x14ac:dyDescent="0.35">
      <c r="A75" s="108"/>
      <c r="B75" s="108"/>
      <c r="C75" s="108"/>
      <c r="D75" s="108"/>
      <c r="E75" s="108"/>
      <c r="F75" s="108"/>
      <c r="G75" s="108"/>
      <c r="H75" s="108"/>
      <c r="I75" s="108"/>
      <c r="J75" s="108"/>
    </row>
    <row r="76" spans="1:10" x14ac:dyDescent="0.35">
      <c r="A76" s="108"/>
      <c r="B76" s="108"/>
      <c r="C76" s="108"/>
      <c r="D76" s="108"/>
      <c r="E76" s="108"/>
      <c r="F76" s="108"/>
      <c r="G76" s="108"/>
      <c r="H76" s="108"/>
      <c r="I76" s="108"/>
      <c r="J76" s="108"/>
    </row>
    <row r="77" spans="1:10" x14ac:dyDescent="0.35">
      <c r="A77" s="108"/>
      <c r="B77" s="108"/>
      <c r="C77" s="108"/>
      <c r="D77" s="108"/>
      <c r="E77" s="108"/>
      <c r="F77" s="108"/>
      <c r="G77" s="108"/>
      <c r="H77" s="108"/>
      <c r="I77" s="108"/>
      <c r="J77" s="108"/>
    </row>
    <row r="78" spans="1:10" x14ac:dyDescent="0.35">
      <c r="A78" s="108"/>
      <c r="B78" s="108"/>
      <c r="C78" s="108"/>
      <c r="D78" s="108"/>
      <c r="E78" s="108"/>
      <c r="F78" s="108"/>
      <c r="G78" s="108"/>
      <c r="H78" s="108"/>
      <c r="I78" s="108"/>
      <c r="J78" s="108"/>
    </row>
    <row r="79" spans="1:10" x14ac:dyDescent="0.35">
      <c r="A79" s="108"/>
      <c r="B79" s="108"/>
      <c r="C79" s="108"/>
      <c r="D79" s="108"/>
      <c r="E79" s="108"/>
      <c r="F79" s="108"/>
      <c r="G79" s="108"/>
      <c r="H79" s="108"/>
      <c r="I79" s="108"/>
      <c r="J79" s="108"/>
    </row>
    <row r="80" spans="1:10" x14ac:dyDescent="0.35">
      <c r="A80" s="108"/>
      <c r="B80" s="108"/>
      <c r="C80" s="108"/>
      <c r="D80" s="108"/>
      <c r="E80" s="108"/>
      <c r="F80" s="108"/>
      <c r="G80" s="108"/>
      <c r="H80" s="108"/>
      <c r="I80" s="108"/>
      <c r="J80" s="108"/>
    </row>
    <row r="81" spans="1:10" x14ac:dyDescent="0.35">
      <c r="A81" s="108"/>
      <c r="B81" s="108"/>
      <c r="C81" s="108"/>
      <c r="D81" s="108"/>
      <c r="E81" s="108"/>
      <c r="F81" s="108"/>
      <c r="G81" s="108"/>
      <c r="H81" s="108"/>
      <c r="I81" s="108"/>
      <c r="J81" s="108"/>
    </row>
    <row r="82" spans="1:10" x14ac:dyDescent="0.35">
      <c r="A82" s="108"/>
      <c r="B82" s="108"/>
      <c r="C82" s="108"/>
      <c r="D82" s="108"/>
      <c r="E82" s="108"/>
      <c r="F82" s="108"/>
      <c r="G82" s="108"/>
      <c r="H82" s="108"/>
      <c r="I82" s="108"/>
      <c r="J82" s="108"/>
    </row>
    <row r="83" spans="1:10" x14ac:dyDescent="0.35">
      <c r="A83" s="108"/>
      <c r="B83" s="108"/>
      <c r="C83" s="108"/>
      <c r="D83" s="108"/>
      <c r="E83" s="108"/>
      <c r="F83" s="108"/>
      <c r="G83" s="108"/>
      <c r="H83" s="108"/>
      <c r="I83" s="108"/>
      <c r="J83" s="108"/>
    </row>
    <row r="84" spans="1:10" x14ac:dyDescent="0.35">
      <c r="A84" s="108"/>
      <c r="B84" s="108"/>
      <c r="C84" s="108"/>
      <c r="D84" s="108"/>
      <c r="E84" s="108"/>
      <c r="F84" s="108"/>
      <c r="G84" s="108"/>
      <c r="H84" s="108"/>
      <c r="I84" s="108"/>
      <c r="J84" s="108"/>
    </row>
    <row r="85" spans="1:10" x14ac:dyDescent="0.35">
      <c r="A85" s="108"/>
      <c r="B85" s="108"/>
      <c r="C85" s="108"/>
      <c r="D85" s="108"/>
      <c r="E85" s="108"/>
      <c r="F85" s="108"/>
      <c r="G85" s="108"/>
      <c r="H85" s="108"/>
      <c r="I85" s="108"/>
      <c r="J85" s="108"/>
    </row>
    <row r="86" spans="1:10" x14ac:dyDescent="0.35">
      <c r="A86" s="108"/>
      <c r="B86" s="108"/>
      <c r="C86" s="108"/>
      <c r="D86" s="108"/>
      <c r="E86" s="108"/>
      <c r="F86" s="108"/>
      <c r="G86" s="108"/>
      <c r="H86" s="108"/>
      <c r="I86" s="108"/>
      <c r="J86" s="108"/>
    </row>
    <row r="87" spans="1:10" x14ac:dyDescent="0.35">
      <c r="A87" s="108"/>
      <c r="B87" s="108"/>
      <c r="C87" s="108"/>
      <c r="D87" s="108"/>
      <c r="E87" s="108"/>
      <c r="F87" s="108"/>
      <c r="G87" s="108"/>
      <c r="H87" s="108"/>
      <c r="I87" s="108"/>
      <c r="J87" s="108"/>
    </row>
    <row r="88" spans="1:10" x14ac:dyDescent="0.35">
      <c r="A88" s="108"/>
      <c r="B88" s="108"/>
      <c r="C88" s="108"/>
      <c r="D88" s="108"/>
      <c r="E88" s="108"/>
      <c r="F88" s="108"/>
      <c r="G88" s="108"/>
      <c r="H88" s="108"/>
      <c r="I88" s="108"/>
      <c r="J88" s="108"/>
    </row>
    <row r="89" spans="1:10" x14ac:dyDescent="0.35">
      <c r="A89" s="108"/>
      <c r="B89" s="108"/>
      <c r="C89" s="108"/>
      <c r="D89" s="108"/>
      <c r="E89" s="108"/>
      <c r="F89" s="108"/>
      <c r="G89" s="108"/>
      <c r="H89" s="108"/>
      <c r="I89" s="108"/>
      <c r="J89" s="108"/>
    </row>
    <row r="90" spans="1:10" x14ac:dyDescent="0.35">
      <c r="A90" s="108"/>
      <c r="B90" s="108"/>
      <c r="C90" s="108"/>
      <c r="D90" s="108"/>
      <c r="E90" s="108"/>
      <c r="F90" s="108"/>
      <c r="G90" s="108"/>
      <c r="H90" s="108"/>
      <c r="I90" s="108"/>
      <c r="J90" s="108"/>
    </row>
    <row r="91" spans="1:10" x14ac:dyDescent="0.35">
      <c r="A91" s="108"/>
      <c r="B91" s="108"/>
      <c r="C91" s="108"/>
      <c r="D91" s="108"/>
      <c r="E91" s="108"/>
      <c r="F91" s="108"/>
      <c r="G91" s="108"/>
      <c r="H91" s="108"/>
      <c r="I91" s="108"/>
      <c r="J91" s="108"/>
    </row>
    <row r="92" spans="1:10" x14ac:dyDescent="0.35">
      <c r="A92" s="108"/>
      <c r="B92" s="108"/>
      <c r="C92" s="108"/>
      <c r="D92" s="108"/>
      <c r="E92" s="108"/>
      <c r="F92" s="108"/>
      <c r="G92" s="108"/>
      <c r="H92" s="108"/>
      <c r="I92" s="108"/>
      <c r="J92" s="108"/>
    </row>
    <row r="93" spans="1:10" x14ac:dyDescent="0.35">
      <c r="A93" s="108"/>
      <c r="B93" s="108"/>
      <c r="C93" s="108"/>
      <c r="D93" s="108"/>
      <c r="E93" s="108"/>
      <c r="F93" s="108"/>
      <c r="G93" s="108"/>
      <c r="H93" s="108"/>
      <c r="I93" s="108"/>
      <c r="J93" s="108"/>
    </row>
    <row r="94" spans="1:10" x14ac:dyDescent="0.35">
      <c r="A94" s="108"/>
      <c r="B94" s="108"/>
      <c r="C94" s="108"/>
      <c r="D94" s="108"/>
      <c r="E94" s="108"/>
      <c r="F94" s="108"/>
      <c r="G94" s="108"/>
      <c r="H94" s="108"/>
      <c r="I94" s="108"/>
      <c r="J94" s="108"/>
    </row>
    <row r="95" spans="1:10" x14ac:dyDescent="0.35">
      <c r="A95" s="108"/>
      <c r="B95" s="108"/>
      <c r="C95" s="108"/>
      <c r="D95" s="108"/>
      <c r="E95" s="108"/>
      <c r="F95" s="108"/>
      <c r="G95" s="108"/>
      <c r="H95" s="108"/>
      <c r="I95" s="108"/>
      <c r="J95" s="108"/>
    </row>
    <row r="96" spans="1:10" x14ac:dyDescent="0.35">
      <c r="A96" s="108"/>
      <c r="B96" s="108"/>
      <c r="C96" s="108"/>
      <c r="D96" s="108"/>
      <c r="E96" s="108"/>
      <c r="F96" s="108"/>
      <c r="G96" s="108"/>
      <c r="H96" s="108"/>
      <c r="I96" s="108"/>
      <c r="J96" s="108"/>
    </row>
    <row r="97" spans="1:10" x14ac:dyDescent="0.35">
      <c r="A97" s="108"/>
      <c r="B97" s="108"/>
      <c r="C97" s="108"/>
      <c r="D97" s="108"/>
      <c r="E97" s="108"/>
      <c r="F97" s="108"/>
      <c r="G97" s="108"/>
      <c r="H97" s="108"/>
      <c r="I97" s="108"/>
      <c r="J97" s="108"/>
    </row>
    <row r="98" spans="1:10" x14ac:dyDescent="0.35">
      <c r="A98" s="108"/>
      <c r="B98" s="108"/>
      <c r="C98" s="108"/>
      <c r="D98" s="108"/>
      <c r="E98" s="108"/>
      <c r="F98" s="108"/>
      <c r="G98" s="108"/>
      <c r="H98" s="108"/>
      <c r="I98" s="108"/>
      <c r="J98" s="108"/>
    </row>
    <row r="99" spans="1:10" ht="30" customHeight="1" x14ac:dyDescent="0.4">
      <c r="A99" s="255" t="s">
        <v>1656</v>
      </c>
      <c r="B99" s="108"/>
      <c r="C99" s="108"/>
      <c r="D99" s="108"/>
      <c r="E99" s="108"/>
      <c r="F99" s="108"/>
      <c r="G99" s="108"/>
      <c r="H99" s="108"/>
      <c r="I99" s="108"/>
      <c r="J99" s="108"/>
    </row>
  </sheetData>
  <mergeCells count="110">
    <mergeCell ref="A1:G1"/>
    <mergeCell ref="A5:G5"/>
    <mergeCell ref="A6:C6"/>
    <mergeCell ref="A12:C12"/>
    <mergeCell ref="A11:C11"/>
    <mergeCell ref="A10:C10"/>
    <mergeCell ref="A9:C9"/>
    <mergeCell ref="N7:O7"/>
    <mergeCell ref="P7:Q7"/>
    <mergeCell ref="E7:F7"/>
    <mergeCell ref="E6:F6"/>
    <mergeCell ref="G7:H7"/>
    <mergeCell ref="A8:C8"/>
    <mergeCell ref="E8:F8"/>
    <mergeCell ref="G8:H8"/>
    <mergeCell ref="E9:F9"/>
    <mergeCell ref="G9:H9"/>
    <mergeCell ref="R7:S7"/>
    <mergeCell ref="T7:U7"/>
    <mergeCell ref="A7:C7"/>
    <mergeCell ref="J7:K7"/>
    <mergeCell ref="L7:M7"/>
    <mergeCell ref="A21:C21"/>
    <mergeCell ref="A20:C20"/>
    <mergeCell ref="A19:C19"/>
    <mergeCell ref="A18:C18"/>
    <mergeCell ref="A17:C17"/>
    <mergeCell ref="A16:C16"/>
    <mergeCell ref="A15:C15"/>
    <mergeCell ref="A14:C14"/>
    <mergeCell ref="A13:C13"/>
    <mergeCell ref="E10:F10"/>
    <mergeCell ref="G10:H10"/>
    <mergeCell ref="E11:F11"/>
    <mergeCell ref="G11:H11"/>
    <mergeCell ref="E12:F12"/>
    <mergeCell ref="G12:H12"/>
    <mergeCell ref="E13:F13"/>
    <mergeCell ref="G13:H13"/>
    <mergeCell ref="E14:F14"/>
    <mergeCell ref="G14:H14"/>
    <mergeCell ref="A24:C24"/>
    <mergeCell ref="A23:C23"/>
    <mergeCell ref="A22:C22"/>
    <mergeCell ref="E16:F16"/>
    <mergeCell ref="G16:H16"/>
    <mergeCell ref="E17:F17"/>
    <mergeCell ref="G17:H17"/>
    <mergeCell ref="E18:F18"/>
    <mergeCell ref="G18:H18"/>
    <mergeCell ref="E15:F15"/>
    <mergeCell ref="G15:H15"/>
    <mergeCell ref="E22:F22"/>
    <mergeCell ref="G22:H22"/>
    <mergeCell ref="E23:F23"/>
    <mergeCell ref="G23:H23"/>
    <mergeCell ref="E24:F24"/>
    <mergeCell ref="G24:H24"/>
    <mergeCell ref="E19:F19"/>
    <mergeCell ref="G19:H19"/>
    <mergeCell ref="E20:F20"/>
    <mergeCell ref="G20:H20"/>
    <mergeCell ref="E21:F21"/>
    <mergeCell ref="G21:H21"/>
    <mergeCell ref="A36:C36"/>
    <mergeCell ref="A37:C37"/>
    <mergeCell ref="A34:C34"/>
    <mergeCell ref="A35:C35"/>
    <mergeCell ref="E29:F29"/>
    <mergeCell ref="G29:H29"/>
    <mergeCell ref="E30:F30"/>
    <mergeCell ref="G30:H30"/>
    <mergeCell ref="E25:F25"/>
    <mergeCell ref="G25:H25"/>
    <mergeCell ref="E26:F26"/>
    <mergeCell ref="G26:H26"/>
    <mergeCell ref="A27:C27"/>
    <mergeCell ref="E27:F27"/>
    <mergeCell ref="G27:H27"/>
    <mergeCell ref="A32:E32"/>
    <mergeCell ref="A30:C30"/>
    <mergeCell ref="A29:C29"/>
    <mergeCell ref="A28:C28"/>
    <mergeCell ref="E28:F28"/>
    <mergeCell ref="G28:H28"/>
    <mergeCell ref="A26:C26"/>
    <mergeCell ref="A25:C25"/>
    <mergeCell ref="A63:C63"/>
    <mergeCell ref="A60:C60"/>
    <mergeCell ref="A61:C61"/>
    <mergeCell ref="A58:C58"/>
    <mergeCell ref="A59:C59"/>
    <mergeCell ref="A55:C55"/>
    <mergeCell ref="A56:C56"/>
    <mergeCell ref="A53:C53"/>
    <mergeCell ref="A54:C54"/>
    <mergeCell ref="A42:C42"/>
    <mergeCell ref="A43:C43"/>
    <mergeCell ref="A40:C40"/>
    <mergeCell ref="A41:C41"/>
    <mergeCell ref="A38:C38"/>
    <mergeCell ref="A39:C39"/>
    <mergeCell ref="A44:G44"/>
    <mergeCell ref="A57:C57"/>
    <mergeCell ref="A62:C62"/>
    <mergeCell ref="A52:C52"/>
    <mergeCell ref="A49:C49"/>
    <mergeCell ref="A50:C50"/>
    <mergeCell ref="A47:C47"/>
    <mergeCell ref="A48:C48"/>
  </mergeCells>
  <hyperlinks>
    <hyperlink ref="D2" location="Overview!A1" display="Overview" xr:uid="{0248CD79-5F3E-E84E-A686-ABE5FB245AA5}"/>
    <hyperlink ref="E2" location="'People and Culture divider'!A1" display="People and Culture" xr:uid="{6C5C1B36-56CA-8E47-BFFD-0CA3C62A60E1}"/>
    <hyperlink ref="F2" location="'Enviro Stewardship divider '!A1" display="'Enviro Stewardship divider '!A1" xr:uid="{78F6CA06-F09A-E748-938B-3F57E18677AB}"/>
    <hyperlink ref="G2" location="'T and RP divider  '!A1" display="'T and RP divider  '!A1" xr:uid="{B8423257-6220-A44A-80F1-5612054E5891}"/>
  </hyperlinks>
  <pageMargins left="0.7" right="0.7" top="0.75" bottom="0.75" header="0.3" footer="0.3"/>
  <pageSetup orientation="portrait" r:id="rId1"/>
  <customProperties>
    <customPr name="_pios_id" r:id="rId2"/>
  </customProperties>
  <drawing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3B58D3-F8DD-4EA9-9B47-518914C6B283}">
  <dimension ref="A1:H114"/>
  <sheetViews>
    <sheetView topLeftCell="A3" workbookViewId="0">
      <selection activeCell="I9" sqref="I9"/>
    </sheetView>
  </sheetViews>
  <sheetFormatPr defaultColWidth="8.81640625" defaultRowHeight="14.5" x14ac:dyDescent="0.35"/>
  <cols>
    <col min="1" max="1" width="50.7265625" style="1" customWidth="1"/>
    <col min="2" max="5" width="18.81640625" style="1" customWidth="1"/>
    <col min="6" max="6" width="38.453125" style="1" customWidth="1"/>
    <col min="7" max="9" width="17" style="1" customWidth="1"/>
    <col min="10" max="16384" width="8.81640625" style="1"/>
  </cols>
  <sheetData>
    <row r="1" spans="1:8" ht="70" customHeight="1" x14ac:dyDescent="0.35">
      <c r="A1" s="21" t="s">
        <v>104</v>
      </c>
      <c r="B1" s="7"/>
      <c r="C1" s="7"/>
      <c r="D1" s="7"/>
      <c r="E1" s="28"/>
      <c r="F1" s="28"/>
      <c r="G1" s="2"/>
      <c r="H1" s="12"/>
    </row>
    <row r="2" spans="1:8" ht="15.5" x14ac:dyDescent="0.35">
      <c r="A2" s="1378" t="s">
        <v>1657</v>
      </c>
      <c r="B2" s="1378"/>
      <c r="C2" s="1378"/>
      <c r="D2" s="1378"/>
      <c r="E2" s="1378"/>
      <c r="F2" s="1378"/>
      <c r="G2" s="3"/>
      <c r="H2" s="3"/>
    </row>
    <row r="3" spans="1:8" ht="256" customHeight="1" x14ac:dyDescent="0.35">
      <c r="A3" s="1379" t="s">
        <v>1658</v>
      </c>
      <c r="B3" s="1380"/>
      <c r="C3" s="1380"/>
      <c r="D3" s="1380"/>
      <c r="E3" s="1380"/>
      <c r="F3" s="1380"/>
      <c r="G3" s="3"/>
      <c r="H3" s="23"/>
    </row>
    <row r="4" spans="1:8" ht="26.15" customHeight="1" x14ac:dyDescent="0.35">
      <c r="A4" s="29" t="s">
        <v>1659</v>
      </c>
      <c r="B4" s="30" t="s">
        <v>1660</v>
      </c>
      <c r="C4" s="31" t="s">
        <v>1661</v>
      </c>
      <c r="D4" s="32" t="s">
        <v>1662</v>
      </c>
      <c r="E4" s="33" t="s">
        <v>1663</v>
      </c>
      <c r="F4" s="18"/>
      <c r="G4" s="3"/>
      <c r="H4" s="23"/>
    </row>
    <row r="5" spans="1:8" x14ac:dyDescent="0.35">
      <c r="A5" s="1381" t="s">
        <v>1664</v>
      </c>
      <c r="B5" s="1383"/>
      <c r="C5" s="1383"/>
      <c r="D5" s="1383"/>
      <c r="E5" s="1383"/>
      <c r="F5" s="1381" t="s">
        <v>872</v>
      </c>
      <c r="G5" s="19"/>
      <c r="H5" s="22"/>
    </row>
    <row r="6" spans="1:8" x14ac:dyDescent="0.35">
      <c r="A6" s="1381"/>
      <c r="B6" s="1381" t="s">
        <v>1665</v>
      </c>
      <c r="C6" s="1381" t="s">
        <v>1666</v>
      </c>
      <c r="D6" s="1381" t="s">
        <v>1667</v>
      </c>
      <c r="E6" s="1381" t="s">
        <v>1668</v>
      </c>
      <c r="F6" s="1381"/>
      <c r="G6" s="23"/>
      <c r="H6" s="22"/>
    </row>
    <row r="7" spans="1:8" x14ac:dyDescent="0.35">
      <c r="A7" s="1382"/>
      <c r="B7" s="1382"/>
      <c r="C7" s="1382"/>
      <c r="D7" s="1382"/>
      <c r="E7" s="1382"/>
      <c r="F7" s="1382"/>
      <c r="G7" s="23"/>
      <c r="H7" s="22"/>
    </row>
    <row r="8" spans="1:8" x14ac:dyDescent="0.35">
      <c r="A8" s="1368" t="s">
        <v>1669</v>
      </c>
      <c r="B8" s="1368"/>
      <c r="C8" s="1368"/>
      <c r="D8" s="1368"/>
      <c r="E8" s="1368"/>
      <c r="F8" s="1368"/>
      <c r="G8" s="23"/>
      <c r="H8" s="22"/>
    </row>
    <row r="9" spans="1:8" ht="75" x14ac:dyDescent="0.35">
      <c r="A9" s="44" t="s">
        <v>1670</v>
      </c>
      <c r="B9" s="37" t="s">
        <v>1671</v>
      </c>
      <c r="C9" s="38" t="s">
        <v>1672</v>
      </c>
      <c r="D9" s="37" t="s">
        <v>1671</v>
      </c>
      <c r="E9" s="37" t="s">
        <v>1671</v>
      </c>
      <c r="F9" s="46" t="s">
        <v>1673</v>
      </c>
      <c r="G9" s="23"/>
      <c r="H9" s="22"/>
    </row>
    <row r="10" spans="1:8" ht="75" x14ac:dyDescent="0.35">
      <c r="A10" s="27" t="s">
        <v>1674</v>
      </c>
      <c r="B10" s="39" t="s">
        <v>1675</v>
      </c>
      <c r="C10" s="39" t="s">
        <v>1675</v>
      </c>
      <c r="D10" s="39" t="s">
        <v>1675</v>
      </c>
      <c r="E10" s="39" t="s">
        <v>1675</v>
      </c>
      <c r="F10" s="46" t="s">
        <v>1676</v>
      </c>
      <c r="G10" s="23"/>
      <c r="H10" s="22"/>
    </row>
    <row r="11" spans="1:8" ht="75" x14ac:dyDescent="0.35">
      <c r="A11" s="27" t="s">
        <v>1677</v>
      </c>
      <c r="B11" s="38" t="s">
        <v>1672</v>
      </c>
      <c r="C11" s="37" t="s">
        <v>1671</v>
      </c>
      <c r="D11" s="37" t="s">
        <v>1671</v>
      </c>
      <c r="E11" s="39" t="s">
        <v>1675</v>
      </c>
      <c r="F11" s="46" t="s">
        <v>1678</v>
      </c>
      <c r="G11" s="23"/>
      <c r="H11" s="22"/>
    </row>
    <row r="12" spans="1:8" ht="50" x14ac:dyDescent="0.35">
      <c r="A12" s="27" t="s">
        <v>1679</v>
      </c>
      <c r="B12" s="37" t="s">
        <v>1671</v>
      </c>
      <c r="C12" s="37" t="s">
        <v>1671</v>
      </c>
      <c r="D12" s="37" t="s">
        <v>1671</v>
      </c>
      <c r="E12" s="39" t="s">
        <v>1675</v>
      </c>
      <c r="F12" s="46"/>
      <c r="G12" s="23"/>
      <c r="H12" s="22"/>
    </row>
    <row r="13" spans="1:8" x14ac:dyDescent="0.35">
      <c r="A13" s="1364" t="s">
        <v>1680</v>
      </c>
      <c r="B13" s="1365"/>
      <c r="C13" s="1365"/>
      <c r="D13" s="1365"/>
      <c r="E13" s="1365"/>
      <c r="F13" s="1365"/>
      <c r="G13" s="23"/>
      <c r="H13" s="22"/>
    </row>
    <row r="14" spans="1:8" ht="99" customHeight="1" x14ac:dyDescent="0.35">
      <c r="A14" s="27" t="s">
        <v>1681</v>
      </c>
      <c r="B14" s="37" t="s">
        <v>1671</v>
      </c>
      <c r="C14" s="37" t="s">
        <v>1671</v>
      </c>
      <c r="D14" s="37" t="s">
        <v>1671</v>
      </c>
      <c r="E14" s="39" t="s">
        <v>1675</v>
      </c>
      <c r="F14" s="48"/>
      <c r="G14" s="23"/>
      <c r="H14" s="22"/>
    </row>
    <row r="15" spans="1:8" ht="100" x14ac:dyDescent="0.35">
      <c r="A15" s="27" t="s">
        <v>1682</v>
      </c>
      <c r="B15" s="37" t="s">
        <v>1671</v>
      </c>
      <c r="C15" s="37" t="s">
        <v>1671</v>
      </c>
      <c r="D15" s="37" t="s">
        <v>1671</v>
      </c>
      <c r="E15" s="39" t="s">
        <v>1675</v>
      </c>
      <c r="F15" s="48"/>
      <c r="G15" s="23"/>
      <c r="H15" s="22"/>
    </row>
    <row r="16" spans="1:8" ht="150" x14ac:dyDescent="0.35">
      <c r="A16" s="27" t="s">
        <v>1683</v>
      </c>
      <c r="B16" s="37" t="s">
        <v>1671</v>
      </c>
      <c r="C16" s="37" t="s">
        <v>1671</v>
      </c>
      <c r="D16" s="40" t="s">
        <v>1671</v>
      </c>
      <c r="E16" s="40" t="s">
        <v>1671</v>
      </c>
      <c r="F16" s="48"/>
      <c r="G16" s="23"/>
      <c r="H16" s="22"/>
    </row>
    <row r="17" spans="1:8" ht="75" x14ac:dyDescent="0.35">
      <c r="A17" s="27" t="s">
        <v>1684</v>
      </c>
      <c r="B17" s="37" t="s">
        <v>1671</v>
      </c>
      <c r="C17" s="37" t="s">
        <v>1671</v>
      </c>
      <c r="D17" s="37" t="s">
        <v>1671</v>
      </c>
      <c r="E17" s="40" t="s">
        <v>1671</v>
      </c>
      <c r="F17" s="46"/>
      <c r="G17" s="23"/>
      <c r="H17" s="22"/>
    </row>
    <row r="18" spans="1:8" x14ac:dyDescent="0.35">
      <c r="A18" s="1364" t="s">
        <v>1685</v>
      </c>
      <c r="B18" s="1365"/>
      <c r="C18" s="1365"/>
      <c r="D18" s="1365"/>
      <c r="E18" s="1365"/>
      <c r="F18" s="1365"/>
      <c r="G18" s="23"/>
      <c r="H18" s="22"/>
    </row>
    <row r="19" spans="1:8" ht="50" x14ac:dyDescent="0.35">
      <c r="A19" s="27" t="s">
        <v>1686</v>
      </c>
      <c r="B19" s="37" t="s">
        <v>1687</v>
      </c>
      <c r="C19" s="37" t="s">
        <v>1687</v>
      </c>
      <c r="D19" s="37" t="s">
        <v>1687</v>
      </c>
      <c r="E19" s="39" t="s">
        <v>1675</v>
      </c>
      <c r="F19" s="48"/>
      <c r="G19" s="23"/>
      <c r="H19" s="22"/>
    </row>
    <row r="20" spans="1:8" ht="201" customHeight="1" x14ac:dyDescent="0.35">
      <c r="A20" s="45" t="s">
        <v>1688</v>
      </c>
      <c r="B20" s="39" t="s">
        <v>1675</v>
      </c>
      <c r="C20" s="39" t="s">
        <v>1675</v>
      </c>
      <c r="D20" s="39" t="s">
        <v>1675</v>
      </c>
      <c r="E20" s="39" t="s">
        <v>1675</v>
      </c>
      <c r="F20" s="46"/>
      <c r="G20" s="23"/>
      <c r="H20" s="22"/>
    </row>
    <row r="21" spans="1:8" ht="112.5" x14ac:dyDescent="0.35">
      <c r="A21" s="27" t="s">
        <v>1689</v>
      </c>
      <c r="B21" s="39" t="s">
        <v>1675</v>
      </c>
      <c r="C21" s="39" t="s">
        <v>1675</v>
      </c>
      <c r="D21" s="39" t="s">
        <v>1675</v>
      </c>
      <c r="E21" s="39" t="s">
        <v>1675</v>
      </c>
      <c r="F21" s="46"/>
      <c r="G21" s="23"/>
      <c r="H21" s="22"/>
    </row>
    <row r="22" spans="1:8" ht="125" x14ac:dyDescent="0.35">
      <c r="A22" s="27" t="s">
        <v>1690</v>
      </c>
      <c r="B22" s="37" t="s">
        <v>1687</v>
      </c>
      <c r="C22" s="37" t="s">
        <v>1687</v>
      </c>
      <c r="D22" s="37" t="s">
        <v>1687</v>
      </c>
      <c r="E22" s="37" t="s">
        <v>1687</v>
      </c>
      <c r="F22" s="49"/>
      <c r="G22" s="23"/>
      <c r="H22" s="22"/>
    </row>
    <row r="23" spans="1:8" x14ac:dyDescent="0.35">
      <c r="A23" s="1364" t="s">
        <v>1691</v>
      </c>
      <c r="B23" s="1365"/>
      <c r="C23" s="1365"/>
      <c r="D23" s="1365"/>
      <c r="E23" s="1365"/>
      <c r="F23" s="1365"/>
      <c r="G23" s="23"/>
      <c r="H23" s="22"/>
    </row>
    <row r="24" spans="1:8" ht="99" customHeight="1" x14ac:dyDescent="0.35">
      <c r="A24" s="27" t="s">
        <v>1692</v>
      </c>
      <c r="B24" s="37" t="s">
        <v>1687</v>
      </c>
      <c r="C24" s="37" t="s">
        <v>1687</v>
      </c>
      <c r="D24" s="37" t="s">
        <v>1687</v>
      </c>
      <c r="E24" s="39" t="s">
        <v>1675</v>
      </c>
      <c r="F24" s="46"/>
      <c r="G24" s="23"/>
      <c r="H24" s="22"/>
    </row>
    <row r="25" spans="1:8" ht="244" customHeight="1" x14ac:dyDescent="0.35">
      <c r="A25" s="1369" t="s">
        <v>1693</v>
      </c>
      <c r="B25" s="1371" t="s">
        <v>1687</v>
      </c>
      <c r="C25" s="1371" t="s">
        <v>1687</v>
      </c>
      <c r="D25" s="1371" t="s">
        <v>1687</v>
      </c>
      <c r="E25" s="1373" t="s">
        <v>1675</v>
      </c>
      <c r="F25" s="1375"/>
      <c r="G25" s="23"/>
      <c r="H25" s="22"/>
    </row>
    <row r="26" spans="1:8" ht="168" customHeight="1" x14ac:dyDescent="0.35">
      <c r="A26" s="1370"/>
      <c r="B26" s="1372"/>
      <c r="C26" s="1372"/>
      <c r="D26" s="1372"/>
      <c r="E26" s="1374"/>
      <c r="F26" s="1376"/>
      <c r="G26" s="23"/>
      <c r="H26" s="22"/>
    </row>
    <row r="27" spans="1:8" ht="62.5" x14ac:dyDescent="0.35">
      <c r="A27" s="27" t="s">
        <v>1694</v>
      </c>
      <c r="B27" s="39" t="s">
        <v>1675</v>
      </c>
      <c r="C27" s="37" t="s">
        <v>1687</v>
      </c>
      <c r="D27" s="39" t="s">
        <v>1675</v>
      </c>
      <c r="E27" s="39" t="s">
        <v>1675</v>
      </c>
      <c r="F27" s="48"/>
      <c r="G27" s="23"/>
      <c r="H27" s="22"/>
    </row>
    <row r="28" spans="1:8" ht="47.15" customHeight="1" x14ac:dyDescent="0.35">
      <c r="A28" s="27" t="s">
        <v>1695</v>
      </c>
      <c r="B28" s="37" t="s">
        <v>1687</v>
      </c>
      <c r="C28" s="37" t="s">
        <v>1687</v>
      </c>
      <c r="D28" s="37" t="s">
        <v>1687</v>
      </c>
      <c r="E28" s="39" t="s">
        <v>1675</v>
      </c>
      <c r="F28" s="48"/>
      <c r="G28" s="23"/>
      <c r="H28" s="22"/>
    </row>
    <row r="29" spans="1:8" ht="87.5" x14ac:dyDescent="0.35">
      <c r="A29" s="27" t="s">
        <v>1696</v>
      </c>
      <c r="B29" s="37" t="s">
        <v>1687</v>
      </c>
      <c r="C29" s="37" t="s">
        <v>1687</v>
      </c>
      <c r="D29" s="37" t="s">
        <v>1687</v>
      </c>
      <c r="E29" s="39" t="s">
        <v>1675</v>
      </c>
      <c r="F29" s="48"/>
      <c r="G29" s="23"/>
      <c r="H29" s="22"/>
    </row>
    <row r="30" spans="1:8" ht="49" customHeight="1" x14ac:dyDescent="0.35">
      <c r="A30" s="27" t="s">
        <v>1697</v>
      </c>
      <c r="B30" s="37" t="s">
        <v>1687</v>
      </c>
      <c r="C30" s="37" t="s">
        <v>1687</v>
      </c>
      <c r="D30" s="37" t="s">
        <v>1687</v>
      </c>
      <c r="E30" s="39" t="s">
        <v>1675</v>
      </c>
      <c r="F30" s="48"/>
      <c r="G30" s="23"/>
      <c r="H30" s="22"/>
    </row>
    <row r="31" spans="1:8" ht="165" customHeight="1" x14ac:dyDescent="0.35">
      <c r="A31" s="27" t="s">
        <v>1698</v>
      </c>
      <c r="B31" s="37" t="s">
        <v>1687</v>
      </c>
      <c r="C31" s="37" t="s">
        <v>1687</v>
      </c>
      <c r="D31" s="37" t="s">
        <v>1687</v>
      </c>
      <c r="E31" s="39" t="s">
        <v>1675</v>
      </c>
      <c r="F31" s="48"/>
      <c r="G31" s="23"/>
      <c r="H31" s="22"/>
    </row>
    <row r="32" spans="1:8" ht="112.5" x14ac:dyDescent="0.35">
      <c r="A32" s="27" t="s">
        <v>1699</v>
      </c>
      <c r="B32" s="37" t="s">
        <v>1687</v>
      </c>
      <c r="C32" s="37" t="s">
        <v>1687</v>
      </c>
      <c r="D32" s="37" t="s">
        <v>1687</v>
      </c>
      <c r="E32" s="39" t="s">
        <v>1675</v>
      </c>
      <c r="F32" s="48"/>
      <c r="G32" s="23"/>
      <c r="H32" s="22"/>
    </row>
    <row r="33" spans="1:8" x14ac:dyDescent="0.35">
      <c r="A33" s="1364" t="s">
        <v>1700</v>
      </c>
      <c r="B33" s="1365"/>
      <c r="C33" s="1365"/>
      <c r="D33" s="1365"/>
      <c r="E33" s="1365"/>
      <c r="F33" s="1365"/>
      <c r="G33" s="23"/>
      <c r="H33" s="22"/>
    </row>
    <row r="34" spans="1:8" ht="87.5" x14ac:dyDescent="0.35">
      <c r="A34" s="27" t="s">
        <v>1701</v>
      </c>
      <c r="B34" s="39" t="s">
        <v>1675</v>
      </c>
      <c r="C34" s="39" t="s">
        <v>1675</v>
      </c>
      <c r="D34" s="39" t="s">
        <v>1675</v>
      </c>
      <c r="E34" s="39" t="s">
        <v>1675</v>
      </c>
      <c r="F34" s="46"/>
      <c r="G34" s="23"/>
      <c r="H34" s="22"/>
    </row>
    <row r="35" spans="1:8" ht="112.5" x14ac:dyDescent="0.35">
      <c r="A35" s="27" t="s">
        <v>1702</v>
      </c>
      <c r="B35" s="37" t="s">
        <v>1687</v>
      </c>
      <c r="C35" s="37" t="s">
        <v>1687</v>
      </c>
      <c r="D35" s="37" t="s">
        <v>1687</v>
      </c>
      <c r="E35" s="39" t="s">
        <v>1675</v>
      </c>
      <c r="F35" s="46"/>
      <c r="G35" s="23"/>
      <c r="H35" s="22"/>
    </row>
    <row r="36" spans="1:8" ht="112.5" x14ac:dyDescent="0.35">
      <c r="A36" s="27" t="s">
        <v>1703</v>
      </c>
      <c r="B36" s="37" t="s">
        <v>1687</v>
      </c>
      <c r="C36" s="37" t="s">
        <v>1687</v>
      </c>
      <c r="D36" s="37" t="s">
        <v>1687</v>
      </c>
      <c r="E36" s="39" t="s">
        <v>1675</v>
      </c>
      <c r="F36" s="46"/>
      <c r="G36" s="23"/>
      <c r="H36" s="22"/>
    </row>
    <row r="37" spans="1:8" ht="61" customHeight="1" x14ac:dyDescent="0.35">
      <c r="A37" s="27" t="s">
        <v>1704</v>
      </c>
      <c r="B37" s="37" t="s">
        <v>1687</v>
      </c>
      <c r="C37" s="37" t="s">
        <v>1687</v>
      </c>
      <c r="D37" s="37" t="s">
        <v>1687</v>
      </c>
      <c r="E37" s="39" t="s">
        <v>1675</v>
      </c>
      <c r="F37" s="46"/>
      <c r="G37" s="23"/>
      <c r="H37" s="22"/>
    </row>
    <row r="38" spans="1:8" ht="50" x14ac:dyDescent="0.35">
      <c r="A38" s="27" t="s">
        <v>1705</v>
      </c>
      <c r="B38" s="37" t="s">
        <v>1687</v>
      </c>
      <c r="C38" s="37" t="s">
        <v>1687</v>
      </c>
      <c r="D38" s="37" t="s">
        <v>1687</v>
      </c>
      <c r="E38" s="39" t="s">
        <v>1675</v>
      </c>
      <c r="F38" s="46"/>
      <c r="G38" s="23"/>
      <c r="H38" s="22"/>
    </row>
    <row r="39" spans="1:8" ht="87.5" x14ac:dyDescent="0.35">
      <c r="A39" s="27" t="s">
        <v>1706</v>
      </c>
      <c r="B39" s="37" t="s">
        <v>1687</v>
      </c>
      <c r="C39" s="37" t="s">
        <v>1687</v>
      </c>
      <c r="D39" s="37" t="s">
        <v>1687</v>
      </c>
      <c r="E39" s="39" t="s">
        <v>1675</v>
      </c>
      <c r="F39" s="46"/>
      <c r="G39" s="23"/>
      <c r="H39" s="22"/>
    </row>
    <row r="40" spans="1:8" ht="243" customHeight="1" x14ac:dyDescent="0.35">
      <c r="A40" s="27" t="s">
        <v>1707</v>
      </c>
      <c r="B40" s="39" t="s">
        <v>1675</v>
      </c>
      <c r="C40" s="39" t="s">
        <v>1675</v>
      </c>
      <c r="D40" s="39" t="s">
        <v>1675</v>
      </c>
      <c r="E40" s="39" t="s">
        <v>1675</v>
      </c>
      <c r="F40" s="46"/>
      <c r="G40" s="23"/>
      <c r="H40" s="22"/>
    </row>
    <row r="41" spans="1:8" ht="72" customHeight="1" x14ac:dyDescent="0.35">
      <c r="A41" s="27" t="s">
        <v>1708</v>
      </c>
      <c r="B41" s="39" t="s">
        <v>1675</v>
      </c>
      <c r="C41" s="39" t="s">
        <v>1675</v>
      </c>
      <c r="D41" s="39" t="s">
        <v>1675</v>
      </c>
      <c r="E41" s="39" t="s">
        <v>1675</v>
      </c>
      <c r="F41" s="46"/>
      <c r="G41" s="23"/>
      <c r="H41" s="22"/>
    </row>
    <row r="42" spans="1:8" x14ac:dyDescent="0.35">
      <c r="A42" s="1364" t="s">
        <v>1709</v>
      </c>
      <c r="B42" s="1365"/>
      <c r="C42" s="1365"/>
      <c r="D42" s="1365"/>
      <c r="E42" s="1365"/>
      <c r="F42" s="1365"/>
      <c r="G42" s="23"/>
      <c r="H42" s="22"/>
    </row>
    <row r="43" spans="1:8" ht="87.5" x14ac:dyDescent="0.35">
      <c r="A43" s="27" t="s">
        <v>1710</v>
      </c>
      <c r="B43" s="37" t="s">
        <v>1687</v>
      </c>
      <c r="C43" s="37" t="s">
        <v>1687</v>
      </c>
      <c r="D43" s="38" t="s">
        <v>1672</v>
      </c>
      <c r="E43" s="39" t="s">
        <v>1675</v>
      </c>
      <c r="F43" s="46" t="s">
        <v>1711</v>
      </c>
      <c r="G43" s="23"/>
      <c r="H43" s="22"/>
    </row>
    <row r="44" spans="1:8" ht="87.5" x14ac:dyDescent="0.35">
      <c r="A44" s="27" t="s">
        <v>1712</v>
      </c>
      <c r="B44" s="37" t="s">
        <v>1687</v>
      </c>
      <c r="C44" s="37" t="s">
        <v>1687</v>
      </c>
      <c r="D44" s="37" t="s">
        <v>1687</v>
      </c>
      <c r="E44" s="39" t="s">
        <v>1675</v>
      </c>
      <c r="F44" s="48"/>
      <c r="G44" s="23"/>
      <c r="H44" s="22"/>
    </row>
    <row r="45" spans="1:8" ht="62.5" x14ac:dyDescent="0.35">
      <c r="A45" s="27" t="s">
        <v>1713</v>
      </c>
      <c r="B45" s="37" t="s">
        <v>1687</v>
      </c>
      <c r="C45" s="37" t="s">
        <v>1687</v>
      </c>
      <c r="D45" s="37" t="s">
        <v>1687</v>
      </c>
      <c r="E45" s="39" t="s">
        <v>1675</v>
      </c>
      <c r="F45" s="46"/>
      <c r="G45" s="23"/>
      <c r="H45" s="22"/>
    </row>
    <row r="46" spans="1:8" ht="112.5" x14ac:dyDescent="0.35">
      <c r="A46" s="27" t="s">
        <v>1714</v>
      </c>
      <c r="B46" s="37" t="s">
        <v>1687</v>
      </c>
      <c r="C46" s="37" t="s">
        <v>1687</v>
      </c>
      <c r="D46" s="38" t="s">
        <v>1672</v>
      </c>
      <c r="E46" s="39" t="s">
        <v>1675</v>
      </c>
      <c r="F46" s="46" t="s">
        <v>1711</v>
      </c>
      <c r="G46" s="23"/>
      <c r="H46" s="22"/>
    </row>
    <row r="47" spans="1:8" ht="150" x14ac:dyDescent="0.35">
      <c r="A47" s="27" t="s">
        <v>1715</v>
      </c>
      <c r="B47" s="37" t="s">
        <v>1687</v>
      </c>
      <c r="C47" s="37" t="s">
        <v>1687</v>
      </c>
      <c r="D47" s="37" t="s">
        <v>1687</v>
      </c>
      <c r="E47" s="39" t="s">
        <v>1675</v>
      </c>
      <c r="F47" s="46"/>
      <c r="G47" s="23"/>
      <c r="H47" s="22"/>
    </row>
    <row r="48" spans="1:8" ht="50" x14ac:dyDescent="0.35">
      <c r="A48" s="27" t="s">
        <v>1716</v>
      </c>
      <c r="B48" s="37" t="s">
        <v>1687</v>
      </c>
      <c r="C48" s="37" t="s">
        <v>1687</v>
      </c>
      <c r="D48" s="37" t="s">
        <v>1687</v>
      </c>
      <c r="E48" s="39" t="s">
        <v>1675</v>
      </c>
      <c r="F48" s="48" t="s">
        <v>1717</v>
      </c>
      <c r="G48" s="23"/>
      <c r="H48" s="22"/>
    </row>
    <row r="49" spans="1:8" ht="18" x14ac:dyDescent="0.35">
      <c r="A49" s="1364" t="s">
        <v>1718</v>
      </c>
      <c r="B49" s="1377"/>
      <c r="C49" s="1377"/>
      <c r="D49" s="1377"/>
      <c r="E49" s="1377"/>
      <c r="F49" s="1365"/>
      <c r="G49" s="23"/>
      <c r="H49" s="22"/>
    </row>
    <row r="50" spans="1:8" ht="75" x14ac:dyDescent="0.35">
      <c r="A50" s="27" t="s">
        <v>1719</v>
      </c>
      <c r="B50" s="38" t="s">
        <v>1672</v>
      </c>
      <c r="C50" s="37" t="s">
        <v>1687</v>
      </c>
      <c r="D50" s="38" t="s">
        <v>1672</v>
      </c>
      <c r="E50" s="39" t="s">
        <v>1675</v>
      </c>
      <c r="F50" s="46" t="s">
        <v>1720</v>
      </c>
      <c r="G50" s="23"/>
      <c r="H50" s="22"/>
    </row>
    <row r="51" spans="1:8" ht="87.5" x14ac:dyDescent="0.35">
      <c r="A51" s="27" t="s">
        <v>1721</v>
      </c>
      <c r="B51" s="37" t="s">
        <v>1687</v>
      </c>
      <c r="C51" s="37" t="s">
        <v>1687</v>
      </c>
      <c r="D51" s="37" t="s">
        <v>1687</v>
      </c>
      <c r="E51" s="39" t="s">
        <v>1675</v>
      </c>
      <c r="F51" s="46"/>
      <c r="G51" s="23"/>
      <c r="H51" s="22"/>
    </row>
    <row r="52" spans="1:8" ht="112.5" x14ac:dyDescent="0.35">
      <c r="A52" s="27" t="s">
        <v>1722</v>
      </c>
      <c r="B52" s="37" t="s">
        <v>1687</v>
      </c>
      <c r="C52" s="37" t="s">
        <v>1687</v>
      </c>
      <c r="D52" s="37" t="s">
        <v>1687</v>
      </c>
      <c r="E52" s="39" t="s">
        <v>1675</v>
      </c>
      <c r="F52" s="49"/>
      <c r="G52" s="23"/>
      <c r="H52" s="22"/>
    </row>
    <row r="53" spans="1:8" ht="125" x14ac:dyDescent="0.35">
      <c r="A53" s="27" t="s">
        <v>1723</v>
      </c>
      <c r="B53" s="37" t="s">
        <v>1687</v>
      </c>
      <c r="C53" s="37" t="s">
        <v>1687</v>
      </c>
      <c r="D53" s="37" t="s">
        <v>1687</v>
      </c>
      <c r="E53" s="39" t="s">
        <v>1675</v>
      </c>
      <c r="F53" s="49"/>
      <c r="G53" s="23"/>
      <c r="H53" s="22"/>
    </row>
    <row r="54" spans="1:8" ht="62.5" x14ac:dyDescent="0.35">
      <c r="A54" s="27" t="s">
        <v>1724</v>
      </c>
      <c r="B54" s="38" t="s">
        <v>1672</v>
      </c>
      <c r="C54" s="37" t="s">
        <v>1687</v>
      </c>
      <c r="D54" s="37" t="s">
        <v>1687</v>
      </c>
      <c r="E54" s="39" t="s">
        <v>1675</v>
      </c>
      <c r="F54" s="48" t="s">
        <v>1725</v>
      </c>
      <c r="G54" s="23"/>
      <c r="H54" s="22"/>
    </row>
    <row r="55" spans="1:8" x14ac:dyDescent="0.35">
      <c r="A55" s="1364" t="s">
        <v>1726</v>
      </c>
      <c r="B55" s="1365"/>
      <c r="C55" s="1365"/>
      <c r="D55" s="1365"/>
      <c r="E55" s="1365"/>
      <c r="F55" s="1365"/>
      <c r="G55" s="23"/>
      <c r="H55" s="22"/>
    </row>
    <row r="56" spans="1:8" ht="50" x14ac:dyDescent="0.35">
      <c r="A56" s="27" t="s">
        <v>1727</v>
      </c>
      <c r="B56" s="39" t="s">
        <v>1675</v>
      </c>
      <c r="C56" s="39" t="s">
        <v>1675</v>
      </c>
      <c r="D56" s="39" t="s">
        <v>1675</v>
      </c>
      <c r="E56" s="38" t="s">
        <v>1672</v>
      </c>
      <c r="F56" s="46" t="s">
        <v>1728</v>
      </c>
      <c r="G56" s="23"/>
      <c r="H56" s="22"/>
    </row>
    <row r="57" spans="1:8" ht="62.5" x14ac:dyDescent="0.35">
      <c r="A57" s="27" t="s">
        <v>1729</v>
      </c>
      <c r="B57" s="38" t="s">
        <v>1672</v>
      </c>
      <c r="C57" s="37" t="s">
        <v>1687</v>
      </c>
      <c r="D57" s="38" t="s">
        <v>1672</v>
      </c>
      <c r="E57" s="39" t="s">
        <v>1675</v>
      </c>
      <c r="F57" s="46" t="s">
        <v>1720</v>
      </c>
      <c r="G57" s="23"/>
      <c r="H57" s="22"/>
    </row>
    <row r="58" spans="1:8" ht="100" x14ac:dyDescent="0.35">
      <c r="A58" s="27" t="s">
        <v>1730</v>
      </c>
      <c r="B58" s="37" t="s">
        <v>1687</v>
      </c>
      <c r="C58" s="37" t="s">
        <v>1687</v>
      </c>
      <c r="D58" s="37" t="s">
        <v>1687</v>
      </c>
      <c r="E58" s="37" t="s">
        <v>1687</v>
      </c>
      <c r="F58" s="48"/>
      <c r="G58" s="23"/>
      <c r="H58" s="22"/>
    </row>
    <row r="59" spans="1:8" ht="187.5" x14ac:dyDescent="0.35">
      <c r="A59" s="27" t="s">
        <v>1731</v>
      </c>
      <c r="B59" s="37" t="s">
        <v>1687</v>
      </c>
      <c r="C59" s="37" t="s">
        <v>1687</v>
      </c>
      <c r="D59" s="37" t="s">
        <v>1687</v>
      </c>
      <c r="E59" s="37" t="s">
        <v>1687</v>
      </c>
      <c r="F59" s="48"/>
      <c r="G59" s="23"/>
      <c r="H59" s="22"/>
    </row>
    <row r="60" spans="1:8" ht="100" x14ac:dyDescent="0.35">
      <c r="A60" s="27" t="s">
        <v>1732</v>
      </c>
      <c r="B60" s="37" t="s">
        <v>1687</v>
      </c>
      <c r="C60" s="37" t="s">
        <v>1687</v>
      </c>
      <c r="D60" s="37" t="s">
        <v>1687</v>
      </c>
      <c r="E60" s="37" t="s">
        <v>1687</v>
      </c>
      <c r="F60" s="46"/>
      <c r="G60" s="23"/>
      <c r="H60" s="22"/>
    </row>
    <row r="61" spans="1:8" ht="86.15" customHeight="1" x14ac:dyDescent="0.35">
      <c r="A61" s="27" t="s">
        <v>1733</v>
      </c>
      <c r="B61" s="37" t="s">
        <v>1687</v>
      </c>
      <c r="C61" s="37" t="s">
        <v>1687</v>
      </c>
      <c r="D61" s="38" t="s">
        <v>1672</v>
      </c>
      <c r="E61" s="39" t="s">
        <v>1675</v>
      </c>
      <c r="F61" s="46" t="s">
        <v>1734</v>
      </c>
      <c r="G61" s="23"/>
      <c r="H61" s="22"/>
    </row>
    <row r="62" spans="1:8" ht="100" x14ac:dyDescent="0.35">
      <c r="A62" s="27" t="s">
        <v>1735</v>
      </c>
      <c r="B62" s="37" t="s">
        <v>1687</v>
      </c>
      <c r="C62" s="37" t="s">
        <v>1687</v>
      </c>
      <c r="D62" s="37" t="s">
        <v>1687</v>
      </c>
      <c r="E62" s="39" t="s">
        <v>1675</v>
      </c>
      <c r="F62" s="46"/>
      <c r="G62" s="23"/>
      <c r="H62" s="22"/>
    </row>
    <row r="63" spans="1:8" x14ac:dyDescent="0.35">
      <c r="A63" s="1364" t="s">
        <v>1736</v>
      </c>
      <c r="B63" s="1365"/>
      <c r="C63" s="1365"/>
      <c r="D63" s="1365"/>
      <c r="E63" s="1365"/>
      <c r="F63" s="1365"/>
      <c r="G63" s="23"/>
      <c r="H63" s="22"/>
    </row>
    <row r="64" spans="1:8" ht="231" customHeight="1" x14ac:dyDescent="0.35">
      <c r="A64" s="27" t="s">
        <v>1737</v>
      </c>
      <c r="B64" s="37" t="s">
        <v>1687</v>
      </c>
      <c r="C64" s="37" t="s">
        <v>1687</v>
      </c>
      <c r="D64" s="37" t="s">
        <v>1687</v>
      </c>
      <c r="E64" s="39" t="s">
        <v>1675</v>
      </c>
      <c r="F64" s="46"/>
      <c r="G64" s="23"/>
      <c r="H64" s="22"/>
    </row>
    <row r="65" spans="1:8" ht="75" x14ac:dyDescent="0.35">
      <c r="A65" s="27" t="s">
        <v>1738</v>
      </c>
      <c r="B65" s="37" t="s">
        <v>1687</v>
      </c>
      <c r="C65" s="37" t="s">
        <v>1687</v>
      </c>
      <c r="D65" s="37" t="s">
        <v>1687</v>
      </c>
      <c r="E65" s="39" t="s">
        <v>1675</v>
      </c>
      <c r="F65" s="46"/>
      <c r="G65" s="23"/>
      <c r="H65" s="22"/>
    </row>
    <row r="66" spans="1:8" ht="74.150000000000006" customHeight="1" x14ac:dyDescent="0.35">
      <c r="A66" s="27" t="s">
        <v>1739</v>
      </c>
      <c r="B66" s="38" t="s">
        <v>1672</v>
      </c>
      <c r="C66" s="37" t="s">
        <v>1687</v>
      </c>
      <c r="D66" s="38" t="s">
        <v>1672</v>
      </c>
      <c r="E66" s="39" t="s">
        <v>1675</v>
      </c>
      <c r="F66" s="46" t="s">
        <v>1720</v>
      </c>
      <c r="G66" s="23"/>
      <c r="H66" s="22"/>
    </row>
    <row r="67" spans="1:8" ht="50" x14ac:dyDescent="0.35">
      <c r="A67" s="27" t="s">
        <v>1740</v>
      </c>
      <c r="B67" s="37" t="s">
        <v>1687</v>
      </c>
      <c r="C67" s="37" t="s">
        <v>1687</v>
      </c>
      <c r="D67" s="37" t="s">
        <v>1687</v>
      </c>
      <c r="E67" s="39" t="s">
        <v>1675</v>
      </c>
      <c r="F67" s="47"/>
      <c r="G67" s="23"/>
      <c r="H67" s="22"/>
    </row>
    <row r="68" spans="1:8" ht="62.5" x14ac:dyDescent="0.35">
      <c r="A68" s="27" t="s">
        <v>1741</v>
      </c>
      <c r="B68" s="39" t="s">
        <v>1675</v>
      </c>
      <c r="C68" s="39" t="s">
        <v>1675</v>
      </c>
      <c r="D68" s="39" t="s">
        <v>1675</v>
      </c>
      <c r="E68" s="39" t="s">
        <v>1675</v>
      </c>
      <c r="F68" s="46"/>
      <c r="G68" s="23"/>
      <c r="H68" s="22"/>
    </row>
    <row r="69" spans="1:8" x14ac:dyDescent="0.35">
      <c r="A69" s="1364" t="s">
        <v>1742</v>
      </c>
      <c r="B69" s="1365"/>
      <c r="C69" s="1365"/>
      <c r="D69" s="1365"/>
      <c r="E69" s="1365"/>
      <c r="F69" s="1365"/>
      <c r="G69" s="23"/>
      <c r="H69" s="22"/>
    </row>
    <row r="70" spans="1:8" ht="111" customHeight="1" x14ac:dyDescent="0.35">
      <c r="A70" s="27" t="s">
        <v>1743</v>
      </c>
      <c r="B70" s="38" t="s">
        <v>1672</v>
      </c>
      <c r="C70" s="37" t="s">
        <v>1687</v>
      </c>
      <c r="D70" s="37" t="s">
        <v>1671</v>
      </c>
      <c r="E70" s="39" t="s">
        <v>1675</v>
      </c>
      <c r="F70" s="46" t="s">
        <v>1744</v>
      </c>
      <c r="G70" s="23"/>
      <c r="H70" s="22"/>
    </row>
    <row r="71" spans="1:8" ht="140.15" customHeight="1" x14ac:dyDescent="0.35">
      <c r="A71" s="27" t="s">
        <v>1745</v>
      </c>
      <c r="B71" s="38" t="s">
        <v>1672</v>
      </c>
      <c r="C71" s="37" t="s">
        <v>1687</v>
      </c>
      <c r="D71" s="38" t="s">
        <v>1672</v>
      </c>
      <c r="E71" s="39" t="s">
        <v>1675</v>
      </c>
      <c r="F71" s="46" t="s">
        <v>1720</v>
      </c>
      <c r="G71" s="23"/>
      <c r="H71" s="22"/>
    </row>
    <row r="72" spans="1:8" ht="62.15" customHeight="1" x14ac:dyDescent="0.35">
      <c r="A72" s="27" t="s">
        <v>1746</v>
      </c>
      <c r="B72" s="37" t="s">
        <v>1687</v>
      </c>
      <c r="C72" s="37" t="s">
        <v>1687</v>
      </c>
      <c r="D72" s="38" t="s">
        <v>1672</v>
      </c>
      <c r="E72" s="39" t="s">
        <v>1675</v>
      </c>
      <c r="F72" s="46" t="s">
        <v>1711</v>
      </c>
      <c r="G72" s="23"/>
      <c r="H72" s="22"/>
    </row>
    <row r="73" spans="1:8" ht="37.5" x14ac:dyDescent="0.35">
      <c r="A73" s="27" t="s">
        <v>1747</v>
      </c>
      <c r="B73" s="37" t="s">
        <v>1687</v>
      </c>
      <c r="C73" s="37" t="s">
        <v>1687</v>
      </c>
      <c r="D73" s="37" t="s">
        <v>1687</v>
      </c>
      <c r="E73" s="39" t="s">
        <v>1675</v>
      </c>
      <c r="F73" s="46"/>
      <c r="G73" s="23"/>
      <c r="H73" s="22"/>
    </row>
    <row r="74" spans="1:8" ht="151" customHeight="1" x14ac:dyDescent="0.35">
      <c r="A74" s="27" t="s">
        <v>1748</v>
      </c>
      <c r="B74" s="38" t="s">
        <v>1672</v>
      </c>
      <c r="C74" s="37" t="s">
        <v>1687</v>
      </c>
      <c r="D74" s="37" t="s">
        <v>1687</v>
      </c>
      <c r="E74" s="39" t="s">
        <v>1675</v>
      </c>
      <c r="F74" s="46" t="s">
        <v>1749</v>
      </c>
      <c r="G74" s="23"/>
      <c r="H74" s="22"/>
    </row>
    <row r="75" spans="1:8" ht="137.5" x14ac:dyDescent="0.35">
      <c r="A75" s="27" t="s">
        <v>1750</v>
      </c>
      <c r="B75" s="37" t="s">
        <v>1687</v>
      </c>
      <c r="C75" s="37" t="s">
        <v>1687</v>
      </c>
      <c r="D75" s="37" t="s">
        <v>1687</v>
      </c>
      <c r="E75" s="39" t="s">
        <v>1675</v>
      </c>
      <c r="F75" s="46"/>
      <c r="G75" s="23"/>
      <c r="H75" s="22"/>
    </row>
    <row r="76" spans="1:8" ht="195" customHeight="1" x14ac:dyDescent="0.35">
      <c r="A76" s="27" t="s">
        <v>1751</v>
      </c>
      <c r="B76" s="37" t="s">
        <v>1687</v>
      </c>
      <c r="C76" s="37" t="s">
        <v>1687</v>
      </c>
      <c r="D76" s="37" t="s">
        <v>1687</v>
      </c>
      <c r="E76" s="39" t="s">
        <v>1675</v>
      </c>
      <c r="F76" s="46"/>
      <c r="G76" s="23"/>
      <c r="H76" s="22"/>
    </row>
    <row r="77" spans="1:8" x14ac:dyDescent="0.35">
      <c r="A77" s="1364" t="s">
        <v>1752</v>
      </c>
      <c r="B77" s="1365"/>
      <c r="C77" s="1365"/>
      <c r="D77" s="1365"/>
      <c r="E77" s="1365"/>
      <c r="F77" s="1365"/>
      <c r="G77" s="23"/>
      <c r="H77" s="22"/>
    </row>
    <row r="78" spans="1:8" ht="37.5" x14ac:dyDescent="0.35">
      <c r="A78" s="27" t="s">
        <v>1753</v>
      </c>
      <c r="B78" s="38" t="s">
        <v>1672</v>
      </c>
      <c r="C78" s="37" t="s">
        <v>1687</v>
      </c>
      <c r="D78" s="38" t="s">
        <v>1672</v>
      </c>
      <c r="E78" s="39" t="s">
        <v>1675</v>
      </c>
      <c r="F78" s="46" t="s">
        <v>1754</v>
      </c>
      <c r="G78" s="23"/>
      <c r="H78" s="22"/>
    </row>
    <row r="79" spans="1:8" ht="37.5" x14ac:dyDescent="0.35">
      <c r="A79" s="27" t="s">
        <v>1755</v>
      </c>
      <c r="B79" s="38" t="s">
        <v>1672</v>
      </c>
      <c r="C79" s="37" t="s">
        <v>1687</v>
      </c>
      <c r="D79" s="37" t="s">
        <v>1687</v>
      </c>
      <c r="E79" s="39" t="s">
        <v>1675</v>
      </c>
      <c r="F79" s="46" t="s">
        <v>1756</v>
      </c>
      <c r="G79" s="23"/>
      <c r="H79" s="22"/>
    </row>
    <row r="80" spans="1:8" ht="65.150000000000006" customHeight="1" x14ac:dyDescent="0.35">
      <c r="A80" s="27" t="s">
        <v>1757</v>
      </c>
      <c r="B80" s="38" t="s">
        <v>1672</v>
      </c>
      <c r="C80" s="37" t="s">
        <v>1687</v>
      </c>
      <c r="D80" s="37" t="s">
        <v>1687</v>
      </c>
      <c r="E80" s="39" t="s">
        <v>1675</v>
      </c>
      <c r="F80" s="46" t="s">
        <v>1756</v>
      </c>
      <c r="G80" s="23"/>
      <c r="H80" s="22"/>
    </row>
    <row r="81" spans="1:8" ht="37.5" x14ac:dyDescent="0.35">
      <c r="A81" s="27" t="s">
        <v>1758</v>
      </c>
      <c r="B81" s="37" t="s">
        <v>1687</v>
      </c>
      <c r="C81" s="37" t="s">
        <v>1687</v>
      </c>
      <c r="D81" s="37" t="s">
        <v>1687</v>
      </c>
      <c r="E81" s="39" t="s">
        <v>1675</v>
      </c>
      <c r="F81" s="46"/>
      <c r="G81" s="23"/>
      <c r="H81" s="22"/>
    </row>
    <row r="82" spans="1:8" ht="62.5" x14ac:dyDescent="0.35">
      <c r="A82" s="27" t="s">
        <v>1759</v>
      </c>
      <c r="B82" s="37" t="s">
        <v>1687</v>
      </c>
      <c r="C82" s="37" t="s">
        <v>1687</v>
      </c>
      <c r="D82" s="37" t="s">
        <v>1687</v>
      </c>
      <c r="E82" s="39" t="s">
        <v>1675</v>
      </c>
      <c r="F82" s="46"/>
      <c r="G82" s="23"/>
      <c r="H82" s="22"/>
    </row>
    <row r="83" spans="1:8" x14ac:dyDescent="0.35">
      <c r="A83" s="1364" t="s">
        <v>1760</v>
      </c>
      <c r="B83" s="1365"/>
      <c r="C83" s="1365"/>
      <c r="D83" s="1365"/>
      <c r="E83" s="1365"/>
      <c r="F83" s="1365"/>
      <c r="G83" s="23"/>
      <c r="H83" s="22"/>
    </row>
    <row r="84" spans="1:8" ht="75" x14ac:dyDescent="0.35">
      <c r="A84" s="27" t="s">
        <v>1761</v>
      </c>
      <c r="B84" s="37" t="s">
        <v>1687</v>
      </c>
      <c r="C84" s="37" t="s">
        <v>1687</v>
      </c>
      <c r="D84" s="37" t="s">
        <v>1687</v>
      </c>
      <c r="E84" s="37" t="s">
        <v>1687</v>
      </c>
      <c r="F84" s="46"/>
      <c r="G84" s="23"/>
      <c r="H84" s="22"/>
    </row>
    <row r="85" spans="1:8" ht="89.15" customHeight="1" x14ac:dyDescent="0.35">
      <c r="A85" s="27" t="s">
        <v>1762</v>
      </c>
      <c r="B85" s="37" t="s">
        <v>1687</v>
      </c>
      <c r="C85" s="37" t="s">
        <v>1687</v>
      </c>
      <c r="D85" s="37" t="s">
        <v>1687</v>
      </c>
      <c r="E85" s="39" t="s">
        <v>1675</v>
      </c>
      <c r="F85" s="46" t="s">
        <v>1763</v>
      </c>
      <c r="G85" s="23"/>
      <c r="H85" s="22"/>
    </row>
    <row r="86" spans="1:8" x14ac:dyDescent="0.35">
      <c r="A86" s="1364" t="s">
        <v>1764</v>
      </c>
      <c r="B86" s="1365"/>
      <c r="C86" s="1365"/>
      <c r="D86" s="1365"/>
      <c r="E86" s="1365"/>
      <c r="F86" s="1365"/>
      <c r="G86" s="23"/>
      <c r="H86" s="22"/>
    </row>
    <row r="87" spans="1:8" ht="164.15" customHeight="1" x14ac:dyDescent="0.35">
      <c r="A87" s="27" t="s">
        <v>1765</v>
      </c>
      <c r="B87" s="37" t="s">
        <v>1687</v>
      </c>
      <c r="C87" s="37" t="s">
        <v>1687</v>
      </c>
      <c r="D87" s="38" t="s">
        <v>1672</v>
      </c>
      <c r="E87" s="39" t="s">
        <v>1675</v>
      </c>
      <c r="F87" s="46"/>
      <c r="G87" s="23"/>
      <c r="H87" s="22"/>
    </row>
    <row r="88" spans="1:8" ht="89.15" customHeight="1" x14ac:dyDescent="0.35">
      <c r="A88" s="27" t="s">
        <v>1766</v>
      </c>
      <c r="B88" s="38" t="s">
        <v>1672</v>
      </c>
      <c r="C88" s="37" t="s">
        <v>1687</v>
      </c>
      <c r="D88" s="37" t="s">
        <v>1687</v>
      </c>
      <c r="E88" s="39" t="s">
        <v>1675</v>
      </c>
      <c r="F88" s="46" t="s">
        <v>1767</v>
      </c>
      <c r="G88" s="23"/>
      <c r="H88" s="22"/>
    </row>
    <row r="89" spans="1:8" ht="100" x14ac:dyDescent="0.35">
      <c r="A89" s="27" t="s">
        <v>1768</v>
      </c>
      <c r="B89" s="38" t="s">
        <v>1672</v>
      </c>
      <c r="C89" s="37" t="s">
        <v>1687</v>
      </c>
      <c r="D89" s="38" t="s">
        <v>1672</v>
      </c>
      <c r="E89" s="39" t="s">
        <v>1675</v>
      </c>
      <c r="F89" s="46" t="s">
        <v>1769</v>
      </c>
      <c r="G89" s="23"/>
      <c r="H89" s="22"/>
    </row>
    <row r="90" spans="1:8" ht="37.5" x14ac:dyDescent="0.35">
      <c r="A90" s="27" t="s">
        <v>1770</v>
      </c>
      <c r="B90" s="37" t="s">
        <v>1687</v>
      </c>
      <c r="C90" s="37" t="s">
        <v>1687</v>
      </c>
      <c r="D90" s="37" t="s">
        <v>1687</v>
      </c>
      <c r="E90" s="39" t="s">
        <v>1675</v>
      </c>
      <c r="F90" s="46"/>
      <c r="G90" s="23"/>
      <c r="H90" s="22"/>
    </row>
    <row r="91" spans="1:8" x14ac:dyDescent="0.35">
      <c r="A91" s="1364" t="s">
        <v>1771</v>
      </c>
      <c r="B91" s="1365"/>
      <c r="C91" s="1365"/>
      <c r="D91" s="1365"/>
      <c r="E91" s="1365"/>
      <c r="F91" s="1365"/>
      <c r="G91" s="23"/>
      <c r="H91" s="22"/>
    </row>
    <row r="92" spans="1:8" ht="85" customHeight="1" x14ac:dyDescent="0.35">
      <c r="A92" s="27" t="s">
        <v>1772</v>
      </c>
      <c r="B92" s="38" t="s">
        <v>1672</v>
      </c>
      <c r="C92" s="37" t="s">
        <v>1687</v>
      </c>
      <c r="D92" s="37" t="s">
        <v>1687</v>
      </c>
      <c r="E92" s="39" t="s">
        <v>1675</v>
      </c>
      <c r="F92" s="46" t="s">
        <v>1767</v>
      </c>
      <c r="G92" s="23"/>
      <c r="H92" s="22"/>
    </row>
    <row r="93" spans="1:8" ht="50" x14ac:dyDescent="0.35">
      <c r="A93" s="27" t="s">
        <v>1773</v>
      </c>
      <c r="B93" s="39" t="s">
        <v>1675</v>
      </c>
      <c r="C93" s="39" t="s">
        <v>1675</v>
      </c>
      <c r="D93" s="39" t="s">
        <v>1675</v>
      </c>
      <c r="E93" s="39" t="s">
        <v>1675</v>
      </c>
      <c r="F93" s="46"/>
      <c r="G93" s="23"/>
      <c r="H93" s="22"/>
    </row>
    <row r="94" spans="1:8" ht="85" customHeight="1" x14ac:dyDescent="0.35">
      <c r="A94" s="27" t="s">
        <v>1774</v>
      </c>
      <c r="B94" s="39" t="s">
        <v>1675</v>
      </c>
      <c r="C94" s="39" t="s">
        <v>1675</v>
      </c>
      <c r="D94" s="39" t="s">
        <v>1675</v>
      </c>
      <c r="E94" s="39" t="s">
        <v>1675</v>
      </c>
      <c r="F94" s="46"/>
      <c r="G94" s="23"/>
      <c r="H94" s="22"/>
    </row>
    <row r="95" spans="1:8" ht="50" x14ac:dyDescent="0.35">
      <c r="A95" s="27" t="s">
        <v>1775</v>
      </c>
      <c r="B95" s="39" t="s">
        <v>1675</v>
      </c>
      <c r="C95" s="39" t="s">
        <v>1675</v>
      </c>
      <c r="D95" s="39" t="s">
        <v>1675</v>
      </c>
      <c r="E95" s="39" t="s">
        <v>1675</v>
      </c>
      <c r="F95" s="46"/>
      <c r="G95" s="23"/>
      <c r="H95" s="22"/>
    </row>
    <row r="96" spans="1:8" ht="59.15" customHeight="1" x14ac:dyDescent="0.35">
      <c r="A96" s="27" t="s">
        <v>1776</v>
      </c>
      <c r="B96" s="39" t="s">
        <v>1675</v>
      </c>
      <c r="C96" s="39" t="s">
        <v>1675</v>
      </c>
      <c r="D96" s="39" t="s">
        <v>1675</v>
      </c>
      <c r="E96" s="39" t="s">
        <v>1675</v>
      </c>
      <c r="F96" s="46"/>
      <c r="G96" s="23"/>
      <c r="H96" s="22"/>
    </row>
    <row r="97" spans="1:8" x14ac:dyDescent="0.35">
      <c r="A97" s="1364" t="s">
        <v>1777</v>
      </c>
      <c r="B97" s="1365"/>
      <c r="C97" s="1365"/>
      <c r="D97" s="1365"/>
      <c r="E97" s="1365"/>
      <c r="F97" s="1365"/>
      <c r="G97" s="23"/>
      <c r="H97" s="22"/>
    </row>
    <row r="98" spans="1:8" ht="76" customHeight="1" x14ac:dyDescent="0.35">
      <c r="A98" s="27" t="s">
        <v>1778</v>
      </c>
      <c r="B98" s="41" t="s">
        <v>1671</v>
      </c>
      <c r="C98" s="41" t="s">
        <v>1671</v>
      </c>
      <c r="D98" s="41" t="s">
        <v>1671</v>
      </c>
      <c r="E98" s="42" t="s">
        <v>1675</v>
      </c>
      <c r="F98" s="46"/>
      <c r="G98" s="23"/>
      <c r="H98" s="22"/>
    </row>
    <row r="99" spans="1:8" ht="75" x14ac:dyDescent="0.35">
      <c r="A99" s="27" t="s">
        <v>1779</v>
      </c>
      <c r="B99" s="41" t="s">
        <v>1671</v>
      </c>
      <c r="C99" s="41" t="s">
        <v>1671</v>
      </c>
      <c r="D99" s="41" t="s">
        <v>1671</v>
      </c>
      <c r="E99" s="42" t="s">
        <v>1675</v>
      </c>
      <c r="F99" s="46"/>
      <c r="G99" s="23"/>
      <c r="H99" s="22"/>
    </row>
    <row r="100" spans="1:8" ht="62.5" x14ac:dyDescent="0.35">
      <c r="A100" s="27" t="s">
        <v>1780</v>
      </c>
      <c r="B100" s="43" t="s">
        <v>1672</v>
      </c>
      <c r="C100" s="43" t="s">
        <v>1672</v>
      </c>
      <c r="D100" s="43" t="s">
        <v>1672</v>
      </c>
      <c r="E100" s="43" t="s">
        <v>1672</v>
      </c>
      <c r="F100" s="46" t="s">
        <v>1781</v>
      </c>
      <c r="G100" s="25"/>
      <c r="H100" s="22"/>
    </row>
    <row r="101" spans="1:8" ht="9" customHeight="1" x14ac:dyDescent="0.35">
      <c r="A101" s="1366" t="s">
        <v>1763</v>
      </c>
      <c r="B101" s="1367"/>
      <c r="C101" s="1367"/>
      <c r="D101" s="1367"/>
      <c r="E101" s="1367"/>
      <c r="F101" s="1367"/>
      <c r="G101" s="3"/>
      <c r="H101" s="23"/>
    </row>
    <row r="102" spans="1:8" ht="7" customHeight="1" x14ac:dyDescent="0.35">
      <c r="A102" s="34"/>
      <c r="B102" s="34"/>
      <c r="C102" s="34"/>
      <c r="D102" s="34"/>
      <c r="E102" s="34"/>
      <c r="F102" s="35" t="s">
        <v>1763</v>
      </c>
      <c r="G102" s="19"/>
      <c r="H102" s="22"/>
    </row>
    <row r="103" spans="1:8" x14ac:dyDescent="0.35">
      <c r="A103" s="1363" t="s">
        <v>1782</v>
      </c>
      <c r="B103" s="1363"/>
      <c r="C103" s="1363"/>
      <c r="D103" s="1363"/>
      <c r="E103" s="1363"/>
      <c r="F103" s="34"/>
      <c r="G103" s="23"/>
      <c r="H103" s="22"/>
    </row>
    <row r="104" spans="1:8" x14ac:dyDescent="0.35">
      <c r="A104" s="34"/>
      <c r="B104" s="34"/>
      <c r="C104" s="34"/>
      <c r="D104" s="34"/>
      <c r="E104" s="34"/>
      <c r="F104" s="34"/>
      <c r="G104" s="23"/>
      <c r="H104" s="22"/>
    </row>
    <row r="105" spans="1:8" x14ac:dyDescent="0.35">
      <c r="A105" s="34"/>
      <c r="B105" s="34"/>
      <c r="C105" s="34"/>
      <c r="D105" s="34"/>
      <c r="E105" s="34"/>
      <c r="F105" s="34"/>
      <c r="G105" s="23"/>
      <c r="H105" s="22"/>
    </row>
    <row r="106" spans="1:8" x14ac:dyDescent="0.35">
      <c r="A106" s="34"/>
      <c r="B106" s="34"/>
      <c r="C106" s="34"/>
      <c r="D106" s="34"/>
      <c r="E106" s="34"/>
      <c r="F106" s="34"/>
      <c r="G106" s="23"/>
      <c r="H106" s="22"/>
    </row>
    <row r="107" spans="1:8" x14ac:dyDescent="0.35">
      <c r="A107" s="34"/>
      <c r="B107" s="34"/>
      <c r="C107" s="34"/>
      <c r="D107" s="34"/>
      <c r="E107" s="34"/>
      <c r="F107" s="34"/>
      <c r="G107" s="23"/>
      <c r="H107" s="22"/>
    </row>
    <row r="108" spans="1:8" x14ac:dyDescent="0.35">
      <c r="A108" s="34"/>
      <c r="B108" s="34"/>
      <c r="C108" s="34"/>
      <c r="D108" s="34"/>
      <c r="E108" s="34"/>
      <c r="F108" s="34"/>
      <c r="G108" s="23"/>
      <c r="H108" s="22"/>
    </row>
    <row r="109" spans="1:8" x14ac:dyDescent="0.35">
      <c r="A109" s="36"/>
      <c r="B109" s="36"/>
      <c r="C109" s="36"/>
      <c r="D109" s="36"/>
      <c r="E109" s="36"/>
      <c r="F109" s="36"/>
    </row>
    <row r="110" spans="1:8" x14ac:dyDescent="0.35">
      <c r="A110" s="36"/>
      <c r="B110" s="36"/>
      <c r="C110" s="36"/>
      <c r="D110" s="36"/>
      <c r="E110" s="36"/>
      <c r="F110" s="36"/>
    </row>
    <row r="111" spans="1:8" x14ac:dyDescent="0.35">
      <c r="A111" s="36"/>
      <c r="B111" s="36"/>
      <c r="C111" s="36"/>
      <c r="D111" s="36"/>
      <c r="E111" s="36"/>
      <c r="F111" s="36"/>
    </row>
    <row r="112" spans="1:8" x14ac:dyDescent="0.35">
      <c r="A112" s="36"/>
      <c r="B112" s="36"/>
      <c r="C112" s="36"/>
      <c r="D112" s="36"/>
      <c r="E112" s="36"/>
      <c r="F112" s="36"/>
    </row>
    <row r="113" spans="1:6" x14ac:dyDescent="0.35">
      <c r="A113" s="36"/>
      <c r="B113" s="36"/>
      <c r="C113" s="36"/>
      <c r="D113" s="36"/>
      <c r="E113" s="36"/>
      <c r="F113" s="36"/>
    </row>
    <row r="114" spans="1:6" x14ac:dyDescent="0.35">
      <c r="A114" s="36"/>
      <c r="B114" s="36"/>
      <c r="C114" s="36"/>
      <c r="D114" s="36"/>
      <c r="E114" s="36"/>
      <c r="F114" s="36"/>
    </row>
  </sheetData>
  <mergeCells count="32">
    <mergeCell ref="A2:F2"/>
    <mergeCell ref="A3:F3"/>
    <mergeCell ref="A5:A7"/>
    <mergeCell ref="B5:E5"/>
    <mergeCell ref="F5:F7"/>
    <mergeCell ref="B6:B7"/>
    <mergeCell ref="C6:C7"/>
    <mergeCell ref="D6:D7"/>
    <mergeCell ref="E6:E7"/>
    <mergeCell ref="A69:F69"/>
    <mergeCell ref="A8:F8"/>
    <mergeCell ref="A13:F13"/>
    <mergeCell ref="A18:F18"/>
    <mergeCell ref="A23:F23"/>
    <mergeCell ref="A25:A26"/>
    <mergeCell ref="B25:B26"/>
    <mergeCell ref="C25:C26"/>
    <mergeCell ref="D25:D26"/>
    <mergeCell ref="E25:E26"/>
    <mergeCell ref="F25:F26"/>
    <mergeCell ref="A33:F33"/>
    <mergeCell ref="A42:F42"/>
    <mergeCell ref="A49:F49"/>
    <mergeCell ref="A55:F55"/>
    <mergeCell ref="A63:F63"/>
    <mergeCell ref="A103:E103"/>
    <mergeCell ref="A77:F77"/>
    <mergeCell ref="A83:F83"/>
    <mergeCell ref="A86:F86"/>
    <mergeCell ref="A91:F91"/>
    <mergeCell ref="A97:F97"/>
    <mergeCell ref="A101:F101"/>
  </mergeCells>
  <pageMargins left="0.7" right="0.7" top="0.75" bottom="0.75" header="0.3" footer="0.3"/>
  <customProperties>
    <customPr name="_pios_id" r:id="rId1"/>
  </customPropertie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0C7F90-448D-48F4-BBC5-DBFBBB92816E}">
  <dimension ref="A1:U28"/>
  <sheetViews>
    <sheetView zoomScaleNormal="100" workbookViewId="0">
      <selection activeCell="I2" sqref="I2:J2"/>
    </sheetView>
  </sheetViews>
  <sheetFormatPr defaultColWidth="8.81640625" defaultRowHeight="14.5" x14ac:dyDescent="0.35"/>
  <cols>
    <col min="1" max="3" width="7.7265625" style="1" customWidth="1"/>
    <col min="4" max="10" width="18.26953125" style="1" customWidth="1"/>
    <col min="11" max="11" width="34.453125" style="1" customWidth="1"/>
    <col min="12" max="21" width="18.26953125" style="1" customWidth="1"/>
    <col min="22" max="16384" width="8.81640625" style="1"/>
  </cols>
  <sheetData>
    <row r="1" spans="1:21" ht="70" customHeight="1" x14ac:dyDescent="0.35">
      <c r="A1" s="1113" t="s">
        <v>69</v>
      </c>
      <c r="B1" s="1113"/>
      <c r="C1" s="1113"/>
      <c r="D1" s="1113"/>
      <c r="E1" s="1113"/>
      <c r="F1" s="1113"/>
      <c r="G1" s="1114"/>
      <c r="H1" s="256"/>
      <c r="I1" s="4"/>
      <c r="J1" s="5"/>
      <c r="K1" s="5"/>
      <c r="L1" s="6"/>
      <c r="M1" s="7"/>
      <c r="N1" s="7"/>
      <c r="O1" s="7"/>
      <c r="P1" s="7"/>
      <c r="Q1" s="7"/>
      <c r="R1" s="7"/>
    </row>
    <row r="2" spans="1:21" ht="46" customHeight="1" x14ac:dyDescent="0.35">
      <c r="A2" s="780"/>
      <c r="B2" s="781"/>
      <c r="C2" s="782"/>
      <c r="D2" s="755" t="s">
        <v>0</v>
      </c>
      <c r="E2" s="755" t="s">
        <v>1</v>
      </c>
      <c r="F2" s="755" t="s">
        <v>2</v>
      </c>
      <c r="G2" s="755" t="s">
        <v>3</v>
      </c>
      <c r="H2" s="98"/>
      <c r="I2" s="785" t="s">
        <v>4</v>
      </c>
      <c r="J2" s="785"/>
      <c r="K2" s="623" t="str" cm="1">
        <f t="array" ref="K2">IF(OR(I2="", I2="Search key words"), "Cell address",
    _xlfn.LET(
        _xlpm.SearchRange, A4:J497,
        _xlpm.MatchMap, IFERROR(SEARCH(I2, _xlpm.SearchRange), 0) &gt; 0,
        _xlpm.AddrMap, IF(_xlpm.MatchMap, ADDRESS(ROW(_xlpm.SearchRange), COLUMN(_xlpm.SearchRange), 4), ""),
        _xlpm.FinalList, _xlfn.UNIQUE(_xlfn._xlws.FILTER(_xlfn.TOCOL(_xlpm.AddrMap), _xlfn.TOCOL(_xlpm.AddrMap) &lt;&gt; "", "No matches")),
        IF(INDEX(_xlpm.FinalList, 1) = "No matches", "No matches", _xlfn.TEXTJOIN(", ", TRUE, _xlpm.FinalList))
    )
)</f>
        <v>Cell address</v>
      </c>
      <c r="L2" s="627"/>
      <c r="M2" s="63"/>
      <c r="N2" s="63"/>
      <c r="O2" s="63"/>
      <c r="P2" s="63"/>
      <c r="Q2" s="63"/>
      <c r="R2" s="63"/>
    </row>
    <row r="3" spans="1:21" s="91" customFormat="1" ht="25" customHeight="1" x14ac:dyDescent="0.35">
      <c r="A3" s="69"/>
      <c r="B3" s="69"/>
      <c r="C3" s="69"/>
      <c r="D3" s="70"/>
      <c r="E3" s="71"/>
      <c r="F3" s="71"/>
      <c r="G3" s="71"/>
      <c r="H3" s="67"/>
      <c r="I3" s="67"/>
      <c r="J3" s="67"/>
      <c r="K3" s="67"/>
      <c r="L3" s="90"/>
      <c r="M3" s="67"/>
      <c r="N3" s="67"/>
      <c r="O3" s="67"/>
      <c r="P3" s="67"/>
      <c r="Q3" s="67"/>
      <c r="R3" s="67"/>
    </row>
    <row r="4" spans="1:21" ht="16" customHeight="1" x14ac:dyDescent="0.35">
      <c r="A4" s="68"/>
      <c r="B4" s="68"/>
      <c r="C4" s="68"/>
      <c r="D4" s="72"/>
      <c r="E4" s="62"/>
      <c r="F4" s="62"/>
      <c r="G4" s="62"/>
      <c r="H4" s="6"/>
      <c r="I4" s="6"/>
      <c r="J4" s="6"/>
      <c r="K4" s="6"/>
      <c r="L4" s="61"/>
      <c r="M4" s="6"/>
      <c r="N4" s="6"/>
      <c r="O4" s="6"/>
      <c r="P4" s="6"/>
      <c r="Q4" s="6"/>
      <c r="R4" s="6"/>
    </row>
    <row r="5" spans="1:21" ht="125.15" customHeight="1" x14ac:dyDescent="0.45">
      <c r="A5" s="796" t="s">
        <v>1783</v>
      </c>
      <c r="B5" s="796"/>
      <c r="C5" s="796"/>
      <c r="D5" s="796"/>
      <c r="E5" s="796"/>
      <c r="F5" s="796"/>
      <c r="G5" s="796"/>
      <c r="H5" s="9"/>
      <c r="I5" s="9"/>
      <c r="J5" s="9"/>
      <c r="K5" s="9"/>
      <c r="L5" s="64"/>
      <c r="M5" s="6"/>
      <c r="N5" s="14"/>
      <c r="O5" s="14"/>
      <c r="P5" s="14"/>
      <c r="Q5" s="14"/>
      <c r="R5" s="14"/>
      <c r="S5" s="14"/>
    </row>
    <row r="6" spans="1:21" ht="125.15" customHeight="1" x14ac:dyDescent="0.35">
      <c r="A6" s="786" t="s">
        <v>1784</v>
      </c>
      <c r="B6" s="786"/>
      <c r="C6" s="786"/>
      <c r="D6" s="786"/>
      <c r="E6" s="786"/>
      <c r="F6" s="786"/>
      <c r="G6" s="786"/>
      <c r="H6" s="9"/>
      <c r="I6" s="9"/>
      <c r="J6" s="9"/>
      <c r="K6" s="9"/>
      <c r="L6" s="9"/>
      <c r="M6" s="6"/>
      <c r="N6" s="7"/>
      <c r="O6" s="7"/>
      <c r="P6" s="7"/>
      <c r="Q6" s="7"/>
      <c r="R6" s="7"/>
      <c r="S6" s="7"/>
    </row>
    <row r="7" spans="1:21" ht="28" customHeight="1" x14ac:dyDescent="0.35">
      <c r="A7" s="1338" t="s">
        <v>1785</v>
      </c>
      <c r="B7" s="1338"/>
      <c r="C7" s="1338"/>
      <c r="D7" s="1092" t="s">
        <v>1786</v>
      </c>
      <c r="E7" s="1092"/>
      <c r="F7" s="1338" t="s">
        <v>1787</v>
      </c>
      <c r="G7" s="1338"/>
      <c r="H7" s="244"/>
      <c r="J7" s="89"/>
      <c r="L7" s="89"/>
      <c r="N7" s="89"/>
      <c r="P7" s="89"/>
      <c r="R7" s="89"/>
      <c r="T7" s="89"/>
    </row>
    <row r="8" spans="1:21" ht="117" customHeight="1" x14ac:dyDescent="0.35">
      <c r="A8" s="1384" t="s">
        <v>1788</v>
      </c>
      <c r="B8" s="1385"/>
      <c r="C8" s="1385"/>
      <c r="D8" s="1342" t="s">
        <v>1789</v>
      </c>
      <c r="E8" s="1342"/>
      <c r="F8" s="1342" t="s">
        <v>1790</v>
      </c>
      <c r="G8" s="1342"/>
      <c r="H8" s="248"/>
      <c r="I8" s="50"/>
      <c r="J8" s="1361"/>
      <c r="K8" s="1361"/>
      <c r="L8" s="1361"/>
      <c r="M8" s="1361"/>
      <c r="N8" s="1361"/>
      <c r="O8" s="1361"/>
      <c r="P8" s="1361"/>
      <c r="Q8" s="1361"/>
      <c r="R8" s="1361"/>
      <c r="S8" s="1361"/>
      <c r="T8" s="1361"/>
      <c r="U8" s="1361"/>
    </row>
    <row r="9" spans="1:21" ht="140.15" customHeight="1" x14ac:dyDescent="0.35">
      <c r="A9" s="1384" t="s">
        <v>1791</v>
      </c>
      <c r="B9" s="1385"/>
      <c r="C9" s="1385"/>
      <c r="D9" s="1342" t="s">
        <v>1792</v>
      </c>
      <c r="E9" s="1342"/>
      <c r="F9" s="1342" t="s">
        <v>1793</v>
      </c>
      <c r="G9" s="1342"/>
      <c r="H9" s="248"/>
      <c r="I9" s="50"/>
      <c r="J9" s="50"/>
      <c r="K9" s="50"/>
      <c r="L9" s="50"/>
      <c r="M9" s="50"/>
      <c r="N9" s="50"/>
      <c r="O9" s="50"/>
      <c r="P9" s="50"/>
      <c r="Q9" s="50"/>
      <c r="R9" s="50"/>
      <c r="S9" s="50"/>
      <c r="T9" s="50"/>
      <c r="U9" s="50"/>
    </row>
    <row r="10" spans="1:21" ht="226.5" customHeight="1" x14ac:dyDescent="0.35">
      <c r="A10" s="1384" t="s">
        <v>1794</v>
      </c>
      <c r="B10" s="1385"/>
      <c r="C10" s="1385"/>
      <c r="D10" s="1342" t="s">
        <v>1795</v>
      </c>
      <c r="E10" s="1342"/>
      <c r="F10" s="1342" t="s">
        <v>1796</v>
      </c>
      <c r="G10" s="1342"/>
      <c r="H10" s="248"/>
      <c r="I10" s="50"/>
      <c r="J10" s="50"/>
      <c r="K10" s="50"/>
      <c r="L10" s="50"/>
      <c r="M10" s="50"/>
      <c r="N10" s="50"/>
      <c r="O10" s="50"/>
      <c r="P10" s="50"/>
      <c r="Q10" s="50"/>
      <c r="R10" s="50"/>
      <c r="S10" s="50"/>
      <c r="T10" s="50"/>
      <c r="U10" s="50"/>
    </row>
    <row r="11" spans="1:21" ht="113.25" customHeight="1" x14ac:dyDescent="0.35">
      <c r="A11" s="1384" t="s">
        <v>1797</v>
      </c>
      <c r="B11" s="1385"/>
      <c r="C11" s="1385"/>
      <c r="D11" s="1342" t="s">
        <v>1798</v>
      </c>
      <c r="E11" s="1342"/>
      <c r="F11" s="1342" t="s">
        <v>1799</v>
      </c>
      <c r="G11" s="1342"/>
      <c r="H11" s="248"/>
      <c r="I11" s="50"/>
      <c r="J11" s="50"/>
      <c r="K11" s="50"/>
      <c r="L11" s="50"/>
      <c r="M11" s="50"/>
      <c r="N11" s="50"/>
      <c r="O11" s="50"/>
      <c r="P11" s="50"/>
      <c r="Q11" s="50"/>
      <c r="R11" s="50"/>
      <c r="S11" s="50"/>
      <c r="T11" s="50"/>
      <c r="U11" s="50"/>
    </row>
    <row r="12" spans="1:21" ht="85.5" customHeight="1" x14ac:dyDescent="0.35">
      <c r="A12" s="1384" t="s">
        <v>1800</v>
      </c>
      <c r="B12" s="1385"/>
      <c r="C12" s="1385"/>
      <c r="D12" s="1342" t="s">
        <v>1801</v>
      </c>
      <c r="E12" s="1342"/>
      <c r="F12" s="1342" t="s">
        <v>1802</v>
      </c>
      <c r="G12" s="1342"/>
      <c r="H12" s="108"/>
    </row>
    <row r="13" spans="1:21" ht="17.5" customHeight="1" x14ac:dyDescent="0.35"/>
    <row r="14" spans="1:21" ht="165" customHeight="1" x14ac:dyDescent="0.45">
      <c r="A14" s="1386" t="s">
        <v>1803</v>
      </c>
      <c r="B14" s="1116"/>
      <c r="C14" s="1116"/>
      <c r="D14" s="1116"/>
      <c r="E14" s="1116"/>
      <c r="F14" s="1116"/>
      <c r="G14" s="1116"/>
      <c r="H14" s="9"/>
      <c r="I14" s="9"/>
      <c r="J14" s="9"/>
      <c r="K14" s="9"/>
      <c r="L14" s="64"/>
      <c r="M14" s="6"/>
      <c r="N14" s="14"/>
      <c r="O14" s="14"/>
      <c r="P14" s="14"/>
      <c r="Q14" s="14"/>
      <c r="R14" s="14"/>
      <c r="S14" s="14"/>
    </row>
    <row r="15" spans="1:21" ht="125.15" customHeight="1" x14ac:dyDescent="0.35">
      <c r="A15" s="786" t="s">
        <v>1804</v>
      </c>
      <c r="B15" s="786"/>
      <c r="C15" s="786"/>
      <c r="D15" s="786"/>
      <c r="E15" s="786"/>
      <c r="F15" s="786"/>
      <c r="G15" s="786"/>
      <c r="H15" s="9"/>
      <c r="I15" s="9"/>
      <c r="J15" s="9"/>
      <c r="K15" s="9"/>
      <c r="L15" s="9"/>
      <c r="M15" s="6"/>
      <c r="N15" s="7"/>
      <c r="O15" s="7"/>
      <c r="P15" s="7"/>
      <c r="Q15" s="7"/>
      <c r="R15" s="7"/>
      <c r="S15" s="7"/>
    </row>
    <row r="16" spans="1:21" ht="125.15" customHeight="1" x14ac:dyDescent="0.35">
      <c r="A16" s="786" t="s">
        <v>1805</v>
      </c>
      <c r="B16" s="786"/>
      <c r="C16" s="786"/>
      <c r="D16" s="786"/>
      <c r="E16" s="786"/>
      <c r="F16" s="786"/>
      <c r="G16" s="786"/>
      <c r="H16" s="9"/>
      <c r="I16" s="9"/>
      <c r="J16" s="9"/>
      <c r="K16" s="9"/>
      <c r="L16" s="9"/>
      <c r="M16" s="6"/>
      <c r="N16" s="7"/>
      <c r="O16" s="7"/>
      <c r="P16" s="7"/>
      <c r="Q16" s="7"/>
      <c r="R16" s="7"/>
      <c r="S16" s="7"/>
    </row>
    <row r="17" spans="1:19" ht="147" customHeight="1" x14ac:dyDescent="0.35">
      <c r="A17" s="786" t="s">
        <v>1806</v>
      </c>
      <c r="B17" s="786"/>
      <c r="C17" s="786"/>
      <c r="D17" s="786"/>
      <c r="E17" s="786"/>
      <c r="F17" s="786"/>
      <c r="G17" s="786"/>
      <c r="H17" s="9"/>
      <c r="I17" s="9"/>
      <c r="J17" s="9"/>
      <c r="K17" s="9"/>
      <c r="L17" s="9"/>
      <c r="M17" s="6"/>
      <c r="N17" s="7"/>
      <c r="O17" s="7"/>
      <c r="P17" s="7"/>
      <c r="Q17" s="7"/>
      <c r="R17" s="7"/>
      <c r="S17" s="7"/>
    </row>
    <row r="18" spans="1:19" ht="99.75" customHeight="1" x14ac:dyDescent="0.35">
      <c r="A18" s="786" t="s">
        <v>1807</v>
      </c>
      <c r="B18" s="786"/>
      <c r="C18" s="786"/>
      <c r="D18" s="786"/>
      <c r="E18" s="786"/>
      <c r="F18" s="786"/>
      <c r="G18" s="786"/>
      <c r="H18" s="9"/>
      <c r="I18" s="9"/>
      <c r="J18" s="9"/>
      <c r="K18" s="9"/>
      <c r="L18" s="9"/>
      <c r="M18" s="6"/>
      <c r="N18" s="7"/>
      <c r="O18" s="7"/>
      <c r="P18" s="7"/>
      <c r="Q18" s="7"/>
      <c r="R18" s="7"/>
      <c r="S18" s="7"/>
    </row>
    <row r="19" spans="1:19" ht="374.25" customHeight="1" x14ac:dyDescent="0.35">
      <c r="A19" s="786" t="s">
        <v>1808</v>
      </c>
      <c r="B19" s="786"/>
      <c r="C19" s="786"/>
      <c r="D19" s="786"/>
      <c r="E19" s="786"/>
      <c r="F19" s="786"/>
      <c r="G19" s="786"/>
      <c r="H19" s="9"/>
      <c r="I19" s="9"/>
      <c r="J19" s="9"/>
      <c r="K19" s="9"/>
      <c r="L19" s="9"/>
      <c r="M19" s="6"/>
      <c r="N19" s="7"/>
      <c r="O19" s="7"/>
      <c r="P19" s="7"/>
      <c r="Q19" s="7"/>
      <c r="R19" s="7"/>
      <c r="S19" s="7"/>
    </row>
    <row r="20" spans="1:19" ht="171" customHeight="1" x14ac:dyDescent="0.35">
      <c r="A20" s="786" t="s">
        <v>1809</v>
      </c>
      <c r="B20" s="786"/>
      <c r="C20" s="786"/>
      <c r="D20" s="786"/>
      <c r="E20" s="786"/>
      <c r="F20" s="786"/>
      <c r="G20" s="786"/>
      <c r="H20" s="9"/>
      <c r="I20" s="9"/>
      <c r="J20" s="9"/>
      <c r="K20" s="9"/>
      <c r="L20" s="9"/>
      <c r="M20" s="6"/>
      <c r="N20" s="7"/>
      <c r="O20" s="7"/>
      <c r="P20" s="7"/>
      <c r="Q20" s="7"/>
      <c r="R20" s="7"/>
      <c r="S20" s="7"/>
    </row>
    <row r="21" spans="1:19" ht="239.25" customHeight="1" x14ac:dyDescent="0.35">
      <c r="A21" s="786" t="s">
        <v>1810</v>
      </c>
      <c r="B21" s="786"/>
      <c r="C21" s="786"/>
      <c r="D21" s="786"/>
      <c r="E21" s="786"/>
      <c r="F21" s="786"/>
      <c r="G21" s="786"/>
      <c r="H21" s="9"/>
      <c r="I21" s="9"/>
      <c r="J21" s="9"/>
      <c r="K21" s="9"/>
      <c r="L21" s="9"/>
      <c r="M21" s="6"/>
      <c r="N21" s="7"/>
      <c r="O21" s="7"/>
      <c r="P21" s="7"/>
      <c r="Q21" s="7"/>
      <c r="R21" s="7"/>
      <c r="S21" s="7"/>
    </row>
    <row r="22" spans="1:19" ht="266.25" customHeight="1" x14ac:dyDescent="0.35">
      <c r="A22" s="786" t="s">
        <v>1811</v>
      </c>
      <c r="B22" s="786"/>
      <c r="C22" s="786"/>
      <c r="D22" s="786"/>
      <c r="E22" s="786"/>
      <c r="F22" s="786"/>
      <c r="G22" s="786"/>
      <c r="H22" s="9"/>
      <c r="I22" s="9"/>
      <c r="J22" s="9"/>
      <c r="K22" s="9"/>
      <c r="L22" s="9"/>
      <c r="M22" s="6"/>
      <c r="N22" s="7"/>
      <c r="O22" s="7"/>
      <c r="P22" s="7"/>
      <c r="Q22" s="7"/>
      <c r="R22" s="7"/>
      <c r="S22" s="7"/>
    </row>
    <row r="23" spans="1:19" ht="163.5" customHeight="1" x14ac:dyDescent="0.35">
      <c r="A23" s="786" t="s">
        <v>1812</v>
      </c>
      <c r="B23" s="786"/>
      <c r="C23" s="786"/>
      <c r="D23" s="786"/>
      <c r="E23" s="786"/>
      <c r="F23" s="786"/>
      <c r="G23" s="786"/>
      <c r="H23" s="9"/>
      <c r="I23" s="9"/>
      <c r="J23" s="9"/>
      <c r="K23" s="9"/>
      <c r="L23" s="9"/>
      <c r="M23" s="6"/>
      <c r="N23" s="7"/>
      <c r="O23" s="7"/>
      <c r="P23" s="7"/>
      <c r="Q23" s="7"/>
      <c r="R23" s="7"/>
      <c r="S23" s="7"/>
    </row>
    <row r="24" spans="1:19" ht="279" customHeight="1" x14ac:dyDescent="0.35">
      <c r="A24" s="786" t="s">
        <v>1813</v>
      </c>
      <c r="B24" s="786"/>
      <c r="C24" s="786"/>
      <c r="D24" s="786"/>
      <c r="E24" s="786"/>
      <c r="F24" s="786"/>
      <c r="G24" s="786"/>
      <c r="H24" s="9"/>
      <c r="I24" s="9"/>
      <c r="J24" s="9"/>
      <c r="K24" s="9"/>
      <c r="L24" s="9"/>
      <c r="M24" s="6"/>
      <c r="N24" s="7"/>
      <c r="O24" s="7"/>
      <c r="P24" s="7"/>
      <c r="Q24" s="7"/>
      <c r="R24" s="7"/>
      <c r="S24" s="7"/>
    </row>
    <row r="25" spans="1:19" ht="261.75" customHeight="1" x14ac:dyDescent="0.35">
      <c r="A25" s="786" t="s">
        <v>1814</v>
      </c>
      <c r="B25" s="786"/>
      <c r="C25" s="786"/>
      <c r="D25" s="786"/>
      <c r="E25" s="786"/>
      <c r="F25" s="786"/>
      <c r="G25" s="786"/>
      <c r="H25" s="9"/>
      <c r="I25" s="9"/>
      <c r="J25" s="9"/>
      <c r="K25" s="9"/>
      <c r="L25" s="9"/>
      <c r="M25" s="6"/>
      <c r="N25" s="7"/>
      <c r="O25" s="7"/>
      <c r="P25" s="7"/>
      <c r="Q25" s="7"/>
      <c r="R25" s="7"/>
      <c r="S25" s="7"/>
    </row>
    <row r="26" spans="1:19" ht="133.5" customHeight="1" x14ac:dyDescent="0.35">
      <c r="A26" s="786"/>
      <c r="B26" s="786"/>
      <c r="C26" s="786"/>
      <c r="D26" s="786"/>
      <c r="E26" s="786"/>
      <c r="F26" s="786"/>
      <c r="G26" s="786"/>
      <c r="H26" s="9"/>
      <c r="I26" s="9"/>
      <c r="J26" s="9"/>
      <c r="K26" s="9"/>
      <c r="L26" s="9"/>
      <c r="M26" s="6"/>
      <c r="N26" s="7"/>
      <c r="O26" s="7"/>
      <c r="P26" s="7"/>
      <c r="Q26" s="7"/>
      <c r="R26" s="7"/>
      <c r="S26" s="7"/>
    </row>
    <row r="27" spans="1:19" x14ac:dyDescent="0.35">
      <c r="F27" s="693">
        <v>46132</v>
      </c>
    </row>
    <row r="28" spans="1:19" x14ac:dyDescent="0.35">
      <c r="F28" s="694" t="s">
        <v>1815</v>
      </c>
    </row>
  </sheetData>
  <sheetProtection algorithmName="SHA-512" hashValue="41uneq5setz+n3OF0z1IMRO8SC5zG41RqSi63WVWW1Edwy7wd77yqVPHQ0IBL0StskmrvWmc8DwRa/r5x/EsLA==" saltValue="6wmaUR8bxoj45+IkJNZc7g==" spinCount="100000" sheet="1" objects="1" scenarios="1" selectLockedCells="1"/>
  <mergeCells count="41">
    <mergeCell ref="A23:G23"/>
    <mergeCell ref="A24:G24"/>
    <mergeCell ref="A25:G25"/>
    <mergeCell ref="A26:G26"/>
    <mergeCell ref="A17:G17"/>
    <mergeCell ref="A18:G18"/>
    <mergeCell ref="A19:G19"/>
    <mergeCell ref="A20:G20"/>
    <mergeCell ref="A21:G21"/>
    <mergeCell ref="A22:G22"/>
    <mergeCell ref="A16:G16"/>
    <mergeCell ref="A10:C10"/>
    <mergeCell ref="D10:E10"/>
    <mergeCell ref="F10:G10"/>
    <mergeCell ref="A11:C11"/>
    <mergeCell ref="D11:E11"/>
    <mergeCell ref="F11:G11"/>
    <mergeCell ref="A12:C12"/>
    <mergeCell ref="D12:E12"/>
    <mergeCell ref="F12:G12"/>
    <mergeCell ref="A14:G14"/>
    <mergeCell ref="A15:G15"/>
    <mergeCell ref="P8:Q8"/>
    <mergeCell ref="R8:S8"/>
    <mergeCell ref="T8:U8"/>
    <mergeCell ref="A9:C9"/>
    <mergeCell ref="D9:E9"/>
    <mergeCell ref="F9:G9"/>
    <mergeCell ref="A8:C8"/>
    <mergeCell ref="D8:E8"/>
    <mergeCell ref="F8:G8"/>
    <mergeCell ref="J8:K8"/>
    <mergeCell ref="L8:M8"/>
    <mergeCell ref="N8:O8"/>
    <mergeCell ref="A1:G1"/>
    <mergeCell ref="I2:J2"/>
    <mergeCell ref="A5:G5"/>
    <mergeCell ref="A6:G6"/>
    <mergeCell ref="A7:C7"/>
    <mergeCell ref="D7:E7"/>
    <mergeCell ref="F7:G7"/>
  </mergeCells>
  <hyperlinks>
    <hyperlink ref="D2" location="Overview!A1" display="Overview" xr:uid="{4393E244-E03C-43CA-B1FF-A530DE39E445}"/>
    <hyperlink ref="E2" location="'People and Culture divider'!A1" display="People and Culture" xr:uid="{3A056004-AE2F-47D4-9A42-2849D6D6D8E0}"/>
    <hyperlink ref="F2" location="'Enviro Stewardship divider '!A1" display="'Enviro Stewardship divider '!A1" xr:uid="{118A142D-7677-40EC-846E-7D1EF29F66C5}"/>
    <hyperlink ref="G2" location="'T and RP divider  '!A1" display="'T and RP divider  '!A1" xr:uid="{0704EFEC-08AE-4E3E-A6F4-ADD6C9C9B46B}"/>
  </hyperlinks>
  <pageMargins left="0.7" right="0.7" top="0.75" bottom="0.75" header="0.3" footer="0.3"/>
  <pageSetup orientation="portrait" r:id="rId1"/>
  <customProperties>
    <customPr name="_pios_id" r:id="rId2"/>
  </customProperties>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b8a03ba0-306b-4f62-b281-6e785d0bee02">
      <Terms xmlns="http://schemas.microsoft.com/office/infopath/2007/PartnerControls"/>
    </lcf76f155ced4ddcb4097134ff3c332f>
    <TaxCatchAll xmlns="e0f73b92-e510-4d68-ba4e-6843c6f0400e" xsi:nil="true"/>
    <TranslatedLang xmlns="b8a03ba0-306b-4f62-b281-6e785d0bee02" xsi:nil="true"/>
    <Vivcomments xmlns="b8a03ba0-306b-4f62-b281-6e785d0bee02"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19A8EBBA6BBB0049B257BF411E158B31" ma:contentTypeVersion="21" ma:contentTypeDescription="Create a new document." ma:contentTypeScope="" ma:versionID="05b7cffab369a38bc2fa6eb0c48de01f">
  <xsd:schema xmlns:xsd="http://www.w3.org/2001/XMLSchema" xmlns:xs="http://www.w3.org/2001/XMLSchema" xmlns:p="http://schemas.microsoft.com/office/2006/metadata/properties" xmlns:ns2="b8a03ba0-306b-4f62-b281-6e785d0bee02" xmlns:ns3="e0f73b92-e510-4d68-ba4e-6843c6f0400e" targetNamespace="http://schemas.microsoft.com/office/2006/metadata/properties" ma:root="true" ma:fieldsID="17f136893f4e349df72eb4a871e46dde" ns2:_="" ns3:_="">
    <xsd:import namespace="b8a03ba0-306b-4f62-b281-6e785d0bee02"/>
    <xsd:import namespace="e0f73b92-e510-4d68-ba4e-6843c6f0400e"/>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DateTaken" minOccurs="0"/>
                <xsd:element ref="ns2:MediaServiceAutoTags" minOccurs="0"/>
                <xsd:element ref="ns2:MediaServiceGenerationTime" minOccurs="0"/>
                <xsd:element ref="ns2:MediaServiceEventHashCode" minOccurs="0"/>
                <xsd:element ref="ns2:MediaServiceOCR" minOccurs="0"/>
                <xsd:element ref="ns3:SharedWithUsers" minOccurs="0"/>
                <xsd:element ref="ns3:SharedWithDetails" minOccurs="0"/>
                <xsd:element ref="ns2:MediaLengthInSeconds" minOccurs="0"/>
                <xsd:element ref="ns2:MediaServiceLocation" minOccurs="0"/>
                <xsd:element ref="ns2:lcf76f155ced4ddcb4097134ff3c332f" minOccurs="0"/>
                <xsd:element ref="ns3:TaxCatchAll" minOccurs="0"/>
                <xsd:element ref="ns2:MediaServiceObjectDetectorVersions" minOccurs="0"/>
                <xsd:element ref="ns2:MediaServiceSearchProperties" minOccurs="0"/>
                <xsd:element ref="ns2:Vivcomments" minOccurs="0"/>
                <xsd:element ref="ns2:TranslatedLang"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b8a03ba0-306b-4f62-b281-6e785d0bee02"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2" nillable="true" ma:displayName="MediaServiceDateTaken" ma:hidden="true" ma:internalName="MediaServiceDateTaken" ma:readOnly="true">
      <xsd:simpleType>
        <xsd:restriction base="dms:Text"/>
      </xsd:simpleType>
    </xsd:element>
    <xsd:element name="MediaServiceAutoTags" ma:index="13" nillable="true" ma:displayName="Tags" ma:internalName="MediaServiceAutoTags" ma:readOnly="true">
      <xsd:simpleType>
        <xsd:restriction base="dms:Text"/>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ternalName="MediaServiceLocation" ma:readOnly="true">
      <xsd:simpleType>
        <xsd:restriction base="dms:Text"/>
      </xsd:simpleType>
    </xsd:element>
    <xsd:element name="lcf76f155ced4ddcb4097134ff3c332f" ma:index="22" nillable="true" ma:taxonomy="true" ma:internalName="lcf76f155ced4ddcb4097134ff3c332f" ma:taxonomyFieldName="MediaServiceImageTags" ma:displayName="Image Tags" ma:readOnly="false" ma:fieldId="{5cf76f15-5ced-4ddc-b409-7134ff3c332f}" ma:taxonomyMulti="true" ma:sspId="f222063b-ff86-4e01-aabf-438530c79409"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element name="Vivcomments" ma:index="26" nillable="true" ma:displayName="Viv comments" ma:format="Dropdown" ma:internalName="Vivcomments">
      <xsd:simpleType>
        <xsd:restriction base="dms:Note">
          <xsd:maxLength value="255"/>
        </xsd:restriction>
      </xsd:simpleType>
    </xsd:element>
    <xsd:element name="TranslatedLang" ma:index="27" nillable="true" ma:displayName="Translated Language" ma:internalName="TranslatedLang">
      <xsd:simpleType>
        <xsd:restriction base="dms:Text"/>
      </xsd:simpleType>
    </xsd:element>
    <xsd:element name="MediaServiceBillingMetadata" ma:index="28"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e0f73b92-e510-4d68-ba4e-6843c6f0400e"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element name="TaxCatchAll" ma:index="23" nillable="true" ma:displayName="Taxonomy Catch All Column" ma:hidden="true" ma:list="{59d29bbe-57d0-44fd-8644-90175f770f00}" ma:internalName="TaxCatchAll" ma:showField="CatchAllData" ma:web="e0f73b92-e510-4d68-ba4e-6843c6f0400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CCFD2ED1-26F7-4B39-BAAC-525AF78CCD4A}">
  <ds:schemaRefs>
    <ds:schemaRef ds:uri="http://schemas.microsoft.com/sharepoint/v3/contenttype/forms"/>
  </ds:schemaRefs>
</ds:datastoreItem>
</file>

<file path=customXml/itemProps2.xml><?xml version="1.0" encoding="utf-8"?>
<ds:datastoreItem xmlns:ds="http://schemas.openxmlformats.org/officeDocument/2006/customXml" ds:itemID="{8A32234A-6E87-4B21-9F7E-7F5D896F0FBE}">
  <ds:schemaRefs>
    <ds:schemaRef ds:uri="http://purl.org/dc/elements/1.1/"/>
    <ds:schemaRef ds:uri="http://schemas.microsoft.com/office/2006/documentManagement/types"/>
    <ds:schemaRef ds:uri="http://purl.org/dc/terms/"/>
    <ds:schemaRef ds:uri="http://schemas.microsoft.com/office/infopath/2007/PartnerControls"/>
    <ds:schemaRef ds:uri="http://schemas.openxmlformats.org/package/2006/metadata/core-properties"/>
    <ds:schemaRef ds:uri="http://www.w3.org/XML/1998/namespace"/>
    <ds:schemaRef ds:uri="http://purl.org/dc/dcmitype/"/>
    <ds:schemaRef ds:uri="e0f73b92-e510-4d68-ba4e-6843c6f0400e"/>
    <ds:schemaRef ds:uri="b8a03ba0-306b-4f62-b281-6e785d0bee02"/>
    <ds:schemaRef ds:uri="http://schemas.microsoft.com/office/2006/metadata/properties"/>
  </ds:schemaRefs>
</ds:datastoreItem>
</file>

<file path=customXml/itemProps3.xml><?xml version="1.0" encoding="utf-8"?>
<ds:datastoreItem xmlns:ds="http://schemas.openxmlformats.org/officeDocument/2006/customXml" ds:itemID="{1EDDA6EB-39B7-45BB-988F-95DFD720060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b8a03ba0-306b-4f62-b281-6e785d0bee02"/>
    <ds:schemaRef ds:uri="e0f73b92-e510-4d68-ba4e-6843c6f0400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27</vt:i4>
      </vt:variant>
    </vt:vector>
  </HeadingPairs>
  <TitlesOfParts>
    <vt:vector size="27" baseType="lpstr">
      <vt:lpstr>Cover</vt:lpstr>
      <vt:lpstr>Overview</vt:lpstr>
      <vt:lpstr>Contents</vt:lpstr>
      <vt:lpstr>Glossary</vt:lpstr>
      <vt:lpstr>Sustainability Framework </vt:lpstr>
      <vt:lpstr>Engagement and Materiality</vt:lpstr>
      <vt:lpstr>Material Topics and ESG KPIs</vt:lpstr>
      <vt:lpstr>GRI Contents Index</vt:lpstr>
      <vt:lpstr>ICMM Principles &amp; Position</vt:lpstr>
      <vt:lpstr>ICMM Performance Expectatio </vt:lpstr>
      <vt:lpstr>Mineral Contract Disclosure </vt:lpstr>
      <vt:lpstr>People and Culture divider</vt:lpstr>
      <vt:lpstr>Health, Safety and Wellbeing</vt:lpstr>
      <vt:lpstr>Social Engagement &amp; Investment</vt:lpstr>
      <vt:lpstr>People and Culture</vt:lpstr>
      <vt:lpstr>Enviro Stewardship divider </vt:lpstr>
      <vt:lpstr>Climate Change Action</vt:lpstr>
      <vt:lpstr>Managing Environmental Impacts</vt:lpstr>
      <vt:lpstr>T and RP divider  </vt:lpstr>
      <vt:lpstr>Our Products and Value Chains</vt:lpstr>
      <vt:lpstr>Ethical Business Conduct</vt:lpstr>
      <vt:lpstr>HKEx ESG Index</vt:lpstr>
      <vt:lpstr>HKEx Disclosures - ESG Report</vt:lpstr>
      <vt:lpstr>2025 CoE Disclosure</vt:lpstr>
      <vt:lpstr>TCFD</vt:lpstr>
      <vt:lpstr>GISTM</vt:lpstr>
      <vt:lpstr>Assurance Statement</vt:lpstr>
    </vt:vector>
  </TitlesOfParts>
  <Manager/>
  <Company>MMG</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Viviane Fuchs</dc:creator>
  <cp:keywords/>
  <dc:description/>
  <cp:lastModifiedBy>Fiona Sartain</cp:lastModifiedBy>
  <cp:revision/>
  <dcterms:created xsi:type="dcterms:W3CDTF">2024-09-30T23:02:56Z</dcterms:created>
  <dcterms:modified xsi:type="dcterms:W3CDTF">2026-05-07T00:52:18Z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0x01010019A8EBBA6BBB0049B257BF411E158B31</vt:lpwstr>
  </property>
  <property fmtid="{D5CDD505-2E9C-101B-9397-08002B2CF9AE}" pid="3" name="MediaServiceImageTags">
    <vt:lpwstr/>
  </property>
</Properties>
</file>